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90" windowWidth="8790" windowHeight="6015" activeTab="1"/>
  </bookViews>
  <sheets>
    <sheet name="Datos diarios Abril2012" sheetId="1" r:id="rId1"/>
    <sheet name="Representación Gráfica por días" sheetId="2" r:id="rId2"/>
  </sheets>
  <calcPr calcId="124519"/>
</workbook>
</file>

<file path=xl/calcChain.xml><?xml version="1.0" encoding="utf-8"?>
<calcChain xmlns="http://schemas.openxmlformats.org/spreadsheetml/2006/main">
  <c r="D33" i="1"/>
  <c r="T2"/>
  <c r="U2"/>
  <c r="V2"/>
  <c r="T3"/>
  <c r="U3"/>
  <c r="V3"/>
  <c r="T4"/>
  <c r="U4"/>
  <c r="V4"/>
  <c r="T5"/>
  <c r="U5"/>
  <c r="V5"/>
  <c r="T6"/>
  <c r="U6"/>
  <c r="V6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5"/>
  <c r="U15"/>
  <c r="V15"/>
  <c r="T16"/>
  <c r="U16"/>
  <c r="V16"/>
  <c r="T17"/>
  <c r="U17"/>
  <c r="V17"/>
  <c r="T18"/>
  <c r="U18"/>
  <c r="V18"/>
  <c r="T19"/>
  <c r="U19"/>
  <c r="V19"/>
  <c r="T20"/>
  <c r="U20"/>
  <c r="V20"/>
  <c r="T21"/>
  <c r="U21"/>
  <c r="V21"/>
  <c r="T22"/>
  <c r="U22"/>
  <c r="V22"/>
  <c r="T23"/>
  <c r="U23"/>
  <c r="V23"/>
  <c r="T24"/>
  <c r="U24"/>
  <c r="V24"/>
  <c r="T25"/>
  <c r="U25"/>
  <c r="V25"/>
  <c r="T26"/>
  <c r="U26"/>
  <c r="V26"/>
  <c r="T27"/>
  <c r="U27"/>
  <c r="V27"/>
  <c r="T28"/>
  <c r="U28"/>
  <c r="V28"/>
  <c r="T29"/>
  <c r="U29"/>
  <c r="V29"/>
  <c r="T30"/>
  <c r="U30"/>
  <c r="V30"/>
  <c r="T31"/>
  <c r="U31"/>
  <c r="V31"/>
</calcChain>
</file>

<file path=xl/sharedStrings.xml><?xml version="1.0" encoding="utf-8"?>
<sst xmlns="http://schemas.openxmlformats.org/spreadsheetml/2006/main" count="111" uniqueCount="21">
  <si>
    <t>Indicativo</t>
  </si>
  <si>
    <t>Nombre</t>
  </si>
  <si>
    <t>Provincia</t>
  </si>
  <si>
    <t>Altitud</t>
  </si>
  <si>
    <t>Hora</t>
  </si>
  <si>
    <t>T.Med</t>
  </si>
  <si>
    <t>Racha</t>
  </si>
  <si>
    <t>VMX10'</t>
  </si>
  <si>
    <t>P.(00-06)</t>
  </si>
  <si>
    <t>P.(06-12)</t>
  </si>
  <si>
    <t>P.(12-18)</t>
  </si>
  <si>
    <t>P.(18-24)</t>
  </si>
  <si>
    <t>Fecha</t>
  </si>
  <si>
    <t>Lluvia mensual (litros/m²)</t>
  </si>
  <si>
    <t>Lluvias EMA-AEMET</t>
  </si>
  <si>
    <t>Racha máxima km/h EMA-AEMET</t>
  </si>
  <si>
    <t>Máximas EMA AEMET</t>
  </si>
  <si>
    <t>Mínimas EMA AEMET</t>
  </si>
  <si>
    <t>4300Y</t>
  </si>
  <si>
    <t>MINAS DE ALMADÉN</t>
  </si>
  <si>
    <t>CIUDAD REAL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</si>
</sst>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16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Datos Meteorológicos EMA-ALMADEN  ABRIL 2012</a:t>
            </a:r>
          </a:p>
        </c:rich>
      </c:tx>
      <c:layout>
        <c:manualLayout>
          <c:xMode val="edge"/>
          <c:yMode val="edge"/>
          <c:x val="0.23886999125109393"/>
          <c:y val="2.7287306179065617E-2"/>
        </c:manualLayout>
      </c:layout>
    </c:title>
    <c:plotArea>
      <c:layout>
        <c:manualLayout>
          <c:layoutTarget val="inner"/>
          <c:xMode val="edge"/>
          <c:yMode val="edge"/>
          <c:x val="4.6232896039945522E-2"/>
          <c:y val="8.3467094703049763E-2"/>
          <c:w val="0.8861305074322875"/>
          <c:h val="0.6388443017656501"/>
        </c:manualLayout>
      </c:layout>
      <c:barChart>
        <c:barDir val="col"/>
        <c:grouping val="clustered"/>
        <c:ser>
          <c:idx val="0"/>
          <c:order val="0"/>
          <c:tx>
            <c:strRef>
              <c:f>'Datos diarios Abril2012'!$F$1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'Datos diarios Abril2012'!$F$2:$F$31</c:f>
              <c:numCache>
                <c:formatCode>General</c:formatCode>
                <c:ptCount val="30"/>
                <c:pt idx="0">
                  <c:v>21.9</c:v>
                </c:pt>
                <c:pt idx="1">
                  <c:v>20</c:v>
                </c:pt>
                <c:pt idx="2">
                  <c:v>17.8</c:v>
                </c:pt>
                <c:pt idx="3">
                  <c:v>13.9</c:v>
                </c:pt>
                <c:pt idx="4">
                  <c:v>13.7</c:v>
                </c:pt>
                <c:pt idx="5">
                  <c:v>10.8</c:v>
                </c:pt>
                <c:pt idx="6">
                  <c:v>15.7</c:v>
                </c:pt>
                <c:pt idx="7">
                  <c:v>21.2</c:v>
                </c:pt>
                <c:pt idx="8">
                  <c:v>25.6</c:v>
                </c:pt>
                <c:pt idx="9">
                  <c:v>17.2</c:v>
                </c:pt>
                <c:pt idx="10">
                  <c:v>16.899999999999999</c:v>
                </c:pt>
                <c:pt idx="11">
                  <c:v>18.3</c:v>
                </c:pt>
                <c:pt idx="12">
                  <c:v>16.8</c:v>
                </c:pt>
                <c:pt idx="13">
                  <c:v>14.3</c:v>
                </c:pt>
                <c:pt idx="14">
                  <c:v>14.5</c:v>
                </c:pt>
                <c:pt idx="15">
                  <c:v>15.5</c:v>
                </c:pt>
                <c:pt idx="16">
                  <c:v>21.7</c:v>
                </c:pt>
                <c:pt idx="17">
                  <c:v>14.7</c:v>
                </c:pt>
                <c:pt idx="18">
                  <c:v>15.2</c:v>
                </c:pt>
                <c:pt idx="19">
                  <c:v>15.7</c:v>
                </c:pt>
                <c:pt idx="20">
                  <c:v>17.100000000000001</c:v>
                </c:pt>
                <c:pt idx="21">
                  <c:v>19.899999999999999</c:v>
                </c:pt>
                <c:pt idx="22">
                  <c:v>19.600000000000001</c:v>
                </c:pt>
                <c:pt idx="23">
                  <c:v>19.8</c:v>
                </c:pt>
                <c:pt idx="24">
                  <c:v>22.7</c:v>
                </c:pt>
                <c:pt idx="25">
                  <c:v>19.5</c:v>
                </c:pt>
                <c:pt idx="26">
                  <c:v>18.600000000000001</c:v>
                </c:pt>
                <c:pt idx="27">
                  <c:v>12.6</c:v>
                </c:pt>
                <c:pt idx="28">
                  <c:v>12</c:v>
                </c:pt>
                <c:pt idx="29">
                  <c:v>16.100000000000001</c:v>
                </c:pt>
              </c:numCache>
            </c:numRef>
          </c:val>
        </c:ser>
        <c:ser>
          <c:idx val="1"/>
          <c:order val="1"/>
          <c:tx>
            <c:strRef>
              <c:f>'Datos diarios Abril2012'!$H$1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'Datos diarios Abril2012'!$H$2:$H$31</c:f>
              <c:numCache>
                <c:formatCode>General</c:formatCode>
                <c:ptCount val="30"/>
                <c:pt idx="0">
                  <c:v>10.7</c:v>
                </c:pt>
                <c:pt idx="1">
                  <c:v>9.6</c:v>
                </c:pt>
                <c:pt idx="2">
                  <c:v>9.6</c:v>
                </c:pt>
                <c:pt idx="3">
                  <c:v>8.1</c:v>
                </c:pt>
                <c:pt idx="4">
                  <c:v>4</c:v>
                </c:pt>
                <c:pt idx="5">
                  <c:v>2.2999999999999998</c:v>
                </c:pt>
                <c:pt idx="6">
                  <c:v>3.2</c:v>
                </c:pt>
                <c:pt idx="7">
                  <c:v>4.0999999999999996</c:v>
                </c:pt>
                <c:pt idx="8">
                  <c:v>7.8</c:v>
                </c:pt>
                <c:pt idx="9">
                  <c:v>10.5</c:v>
                </c:pt>
                <c:pt idx="10">
                  <c:v>6</c:v>
                </c:pt>
                <c:pt idx="11">
                  <c:v>8.5</c:v>
                </c:pt>
                <c:pt idx="12">
                  <c:v>6.4</c:v>
                </c:pt>
                <c:pt idx="13">
                  <c:v>7.2</c:v>
                </c:pt>
                <c:pt idx="14">
                  <c:v>4.4000000000000004</c:v>
                </c:pt>
                <c:pt idx="15">
                  <c:v>5.8</c:v>
                </c:pt>
                <c:pt idx="16">
                  <c:v>3.9</c:v>
                </c:pt>
                <c:pt idx="17">
                  <c:v>6.4</c:v>
                </c:pt>
                <c:pt idx="18">
                  <c:v>8.4</c:v>
                </c:pt>
                <c:pt idx="19">
                  <c:v>7.2</c:v>
                </c:pt>
                <c:pt idx="20">
                  <c:v>9.9</c:v>
                </c:pt>
                <c:pt idx="21">
                  <c:v>9.8000000000000007</c:v>
                </c:pt>
                <c:pt idx="22">
                  <c:v>6.6</c:v>
                </c:pt>
                <c:pt idx="23">
                  <c:v>7.3</c:v>
                </c:pt>
                <c:pt idx="24">
                  <c:v>7.7</c:v>
                </c:pt>
                <c:pt idx="25">
                  <c:v>10.4</c:v>
                </c:pt>
                <c:pt idx="26">
                  <c:v>10</c:v>
                </c:pt>
                <c:pt idx="27">
                  <c:v>7</c:v>
                </c:pt>
                <c:pt idx="28">
                  <c:v>6.3</c:v>
                </c:pt>
                <c:pt idx="29">
                  <c:v>6.8</c:v>
                </c:pt>
              </c:numCache>
            </c:numRef>
          </c:val>
        </c:ser>
        <c:ser>
          <c:idx val="2"/>
          <c:order val="2"/>
          <c:tx>
            <c:strRef>
              <c:f>'Datos diarios Abril2012'!$O$1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'Datos diarios Abril2012'!$O$2:$O$31</c:f>
              <c:numCache>
                <c:formatCode>General</c:formatCode>
                <c:ptCount val="30"/>
                <c:pt idx="1">
                  <c:v>0</c:v>
                </c:pt>
                <c:pt idx="2">
                  <c:v>9.6</c:v>
                </c:pt>
                <c:pt idx="3">
                  <c:v>0</c:v>
                </c:pt>
                <c:pt idx="4">
                  <c:v>9</c:v>
                </c:pt>
                <c:pt idx="5">
                  <c:v>1.2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6.8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2.8</c:v>
                </c:pt>
                <c:pt idx="27">
                  <c:v>18.2</c:v>
                </c:pt>
                <c:pt idx="28">
                  <c:v>5.4</c:v>
                </c:pt>
                <c:pt idx="29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'Datos diarios Abril2012'!$V$1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'Datos diarios Abril2012'!$V$2:$V$31</c:f>
              <c:numCache>
                <c:formatCode>0</c:formatCode>
                <c:ptCount val="30"/>
                <c:pt idx="0">
                  <c:v>30.96</c:v>
                </c:pt>
                <c:pt idx="1">
                  <c:v>36.72</c:v>
                </c:pt>
                <c:pt idx="2">
                  <c:v>31.32</c:v>
                </c:pt>
                <c:pt idx="3">
                  <c:v>33.119999999999997</c:v>
                </c:pt>
                <c:pt idx="4">
                  <c:v>43.92</c:v>
                </c:pt>
                <c:pt idx="5">
                  <c:v>42.84</c:v>
                </c:pt>
                <c:pt idx="6">
                  <c:v>30.6</c:v>
                </c:pt>
                <c:pt idx="7">
                  <c:v>18.36</c:v>
                </c:pt>
                <c:pt idx="8">
                  <c:v>30.6</c:v>
                </c:pt>
                <c:pt idx="9">
                  <c:v>48.24</c:v>
                </c:pt>
                <c:pt idx="10">
                  <c:v>35.28</c:v>
                </c:pt>
                <c:pt idx="11">
                  <c:v>32.04</c:v>
                </c:pt>
                <c:pt idx="12">
                  <c:v>52.92</c:v>
                </c:pt>
                <c:pt idx="13">
                  <c:v>57.960000000000008</c:v>
                </c:pt>
                <c:pt idx="14">
                  <c:v>45.72</c:v>
                </c:pt>
                <c:pt idx="15">
                  <c:v>41.04</c:v>
                </c:pt>
                <c:pt idx="16">
                  <c:v>39.96</c:v>
                </c:pt>
                <c:pt idx="17">
                  <c:v>45</c:v>
                </c:pt>
                <c:pt idx="18">
                  <c:v>50.4</c:v>
                </c:pt>
                <c:pt idx="19">
                  <c:v>41.4</c:v>
                </c:pt>
                <c:pt idx="20">
                  <c:v>29.880000000000003</c:v>
                </c:pt>
                <c:pt idx="21">
                  <c:v>43.56</c:v>
                </c:pt>
                <c:pt idx="22">
                  <c:v>45</c:v>
                </c:pt>
                <c:pt idx="23">
                  <c:v>38.520000000000003</c:v>
                </c:pt>
                <c:pt idx="24">
                  <c:v>51.48</c:v>
                </c:pt>
                <c:pt idx="25">
                  <c:v>49.32</c:v>
                </c:pt>
                <c:pt idx="26">
                  <c:v>52.56</c:v>
                </c:pt>
                <c:pt idx="27">
                  <c:v>55.44</c:v>
                </c:pt>
                <c:pt idx="28">
                  <c:v>45.36</c:v>
                </c:pt>
                <c:pt idx="29">
                  <c:v>29.16</c:v>
                </c:pt>
              </c:numCache>
            </c:numRef>
          </c:val>
        </c:ser>
        <c:axId val="75053696"/>
        <c:axId val="75063680"/>
      </c:barChart>
      <c:catAx>
        <c:axId val="7505369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5063680"/>
        <c:crosses val="autoZero"/>
        <c:auto val="1"/>
        <c:lblAlgn val="ctr"/>
        <c:lblOffset val="100"/>
        <c:tickLblSkip val="1"/>
        <c:tickMarkSkip val="1"/>
      </c:catAx>
      <c:valAx>
        <c:axId val="750636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50536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211" r="0.7500000000000021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'Datos diarios Abril2012'!$A$33:$C$33</c:f>
              <c:strCache>
                <c:ptCount val="1"/>
                <c:pt idx="0">
                  <c:v>Lluvia mensual (litros/m²)</c:v>
                </c:pt>
              </c:strCache>
            </c:strRef>
          </c:tx>
          <c:cat>
            <c:numRef>
              <c:f>'Datos diarios Abril2012'!$D$33</c:f>
              <c:numCache>
                <c:formatCode>General</c:formatCode>
                <c:ptCount val="1"/>
                <c:pt idx="0">
                  <c:v>55.4</c:v>
                </c:pt>
              </c:numCache>
            </c:numRef>
          </c:cat>
          <c:val>
            <c:numRef>
              <c:f>'Datos diarios Abril2012'!$D$33</c:f>
              <c:numCache>
                <c:formatCode>General</c:formatCode>
                <c:ptCount val="1"/>
                <c:pt idx="0">
                  <c:v>55.4</c:v>
                </c:pt>
              </c:numCache>
            </c:numRef>
          </c:val>
        </c:ser>
        <c:axId val="75092352"/>
        <c:axId val="75093888"/>
      </c:barChart>
      <c:catAx>
        <c:axId val="75092352"/>
        <c:scaling>
          <c:orientation val="minMax"/>
        </c:scaling>
        <c:axPos val="b"/>
        <c:numFmt formatCode="General" sourceLinked="1"/>
        <c:tickLblPos val="nextTo"/>
        <c:crossAx val="75093888"/>
        <c:crosses val="autoZero"/>
        <c:auto val="1"/>
        <c:lblAlgn val="ctr"/>
        <c:lblOffset val="100"/>
      </c:catAx>
      <c:valAx>
        <c:axId val="75093888"/>
        <c:scaling>
          <c:orientation val="minMax"/>
        </c:scaling>
        <c:axPos val="l"/>
        <c:majorGridlines/>
        <c:numFmt formatCode="General" sourceLinked="1"/>
        <c:tickLblPos val="nextTo"/>
        <c:crossAx val="750923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 macro="">
      <xdr:nvGraphicFramePr>
        <xdr:cNvPr id="10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30</xdr:row>
      <xdr:rowOff>38100</xdr:rowOff>
    </xdr:from>
    <xdr:to>
      <xdr:col>10</xdr:col>
      <xdr:colOff>0</xdr:colOff>
      <xdr:row>47</xdr:row>
      <xdr:rowOff>28575</xdr:rowOff>
    </xdr:to>
    <xdr:graphicFrame macro="">
      <xdr:nvGraphicFramePr>
        <xdr:cNvPr id="107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workbookViewId="0">
      <selection activeCell="D38" sqref="D38"/>
    </sheetView>
  </sheetViews>
  <sheetFormatPr baseColWidth="10" defaultRowHeight="12.75"/>
  <cols>
    <col min="2" max="2" width="8.5703125" bestFit="1" customWidth="1"/>
    <col min="3" max="3" width="22.140625" customWidth="1"/>
    <col min="4" max="4" width="13.28515625" bestFit="1" customWidth="1"/>
    <col min="5" max="5" width="6.28515625" bestFit="1" customWidth="1"/>
    <col min="6" max="6" width="6.140625" bestFit="1" customWidth="1"/>
    <col min="7" max="9" width="5.5703125" bestFit="1" customWidth="1"/>
    <col min="10" max="10" width="6.140625" bestFit="1" customWidth="1"/>
    <col min="11" max="11" width="6.28515625" hidden="1" customWidth="1"/>
    <col min="12" max="12" width="5.5703125" bestFit="1" customWidth="1"/>
    <col min="13" max="13" width="7.140625" bestFit="1" customWidth="1"/>
    <col min="14" max="14" width="5.5703125" bestFit="1" customWidth="1"/>
    <col min="15" max="19" width="8.5703125" bestFit="1" customWidth="1"/>
    <col min="20" max="20" width="0" hidden="1" customWidth="1"/>
    <col min="21" max="21" width="13.7109375" hidden="1" customWidth="1"/>
  </cols>
  <sheetData>
    <row r="1" spans="1:2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16</v>
      </c>
      <c r="G1" t="s">
        <v>4</v>
      </c>
      <c r="H1" t="s">
        <v>17</v>
      </c>
      <c r="I1" t="s">
        <v>4</v>
      </c>
      <c r="J1" t="s">
        <v>5</v>
      </c>
      <c r="K1" t="s">
        <v>6</v>
      </c>
      <c r="L1" t="s">
        <v>4</v>
      </c>
      <c r="M1" t="s">
        <v>7</v>
      </c>
      <c r="N1" t="s">
        <v>4</v>
      </c>
      <c r="O1" s="4" t="s">
        <v>14</v>
      </c>
      <c r="P1" t="s">
        <v>8</v>
      </c>
      <c r="Q1" t="s">
        <v>9</v>
      </c>
      <c r="R1" t="s">
        <v>10</v>
      </c>
      <c r="S1" t="s">
        <v>11</v>
      </c>
      <c r="V1" s="4" t="s">
        <v>15</v>
      </c>
    </row>
    <row r="2" spans="1:22">
      <c r="A2" s="2">
        <v>40634</v>
      </c>
      <c r="B2" t="s">
        <v>18</v>
      </c>
      <c r="C2" t="s">
        <v>19</v>
      </c>
      <c r="D2" t="s">
        <v>20</v>
      </c>
      <c r="E2">
        <v>535</v>
      </c>
      <c r="F2">
        <v>21.9</v>
      </c>
      <c r="G2" s="1">
        <v>0.59722222222222221</v>
      </c>
      <c r="H2">
        <v>10.7</v>
      </c>
      <c r="I2" s="1">
        <v>0.27083333333333331</v>
      </c>
      <c r="J2">
        <v>16.3</v>
      </c>
      <c r="K2">
        <v>8.6</v>
      </c>
      <c r="L2" s="1">
        <v>0.74305555555555547</v>
      </c>
      <c r="M2">
        <v>4.7</v>
      </c>
      <c r="N2" s="1">
        <v>0.74305555555555547</v>
      </c>
      <c r="P2">
        <v>0</v>
      </c>
      <c r="R2">
        <v>0</v>
      </c>
      <c r="S2">
        <v>0</v>
      </c>
      <c r="T2">
        <f t="shared" ref="T2:T7" si="0">K2*60</f>
        <v>516</v>
      </c>
      <c r="U2">
        <f t="shared" ref="U2:U31" si="1">T2*60</f>
        <v>30960</v>
      </c>
      <c r="V2" s="3">
        <f t="shared" ref="V2:V31" si="2">U2/1000</f>
        <v>30.96</v>
      </c>
    </row>
    <row r="3" spans="1:22">
      <c r="A3" s="2">
        <v>40635</v>
      </c>
      <c r="B3" t="s">
        <v>18</v>
      </c>
      <c r="C3" t="s">
        <v>19</v>
      </c>
      <c r="D3" t="s">
        <v>20</v>
      </c>
      <c r="E3">
        <v>535</v>
      </c>
      <c r="F3">
        <v>20</v>
      </c>
      <c r="G3" s="1">
        <v>0.61805555555555558</v>
      </c>
      <c r="H3">
        <v>9.6</v>
      </c>
      <c r="I3" s="1">
        <v>0.20833333333333334</v>
      </c>
      <c r="J3">
        <v>14.8</v>
      </c>
      <c r="K3">
        <v>10.199999999999999</v>
      </c>
      <c r="L3" s="1">
        <v>0.65277777777777779</v>
      </c>
      <c r="M3">
        <v>4.4000000000000004</v>
      </c>
      <c r="N3" s="1">
        <v>0.65277777777777779</v>
      </c>
      <c r="O3">
        <v>0</v>
      </c>
      <c r="P3">
        <v>0</v>
      </c>
      <c r="Q3">
        <v>0</v>
      </c>
      <c r="R3">
        <v>0</v>
      </c>
      <c r="S3">
        <v>0</v>
      </c>
      <c r="T3">
        <f t="shared" si="0"/>
        <v>612</v>
      </c>
      <c r="U3">
        <f t="shared" si="1"/>
        <v>36720</v>
      </c>
      <c r="V3" s="3">
        <f t="shared" si="2"/>
        <v>36.72</v>
      </c>
    </row>
    <row r="4" spans="1:22">
      <c r="A4" s="2">
        <v>40636</v>
      </c>
      <c r="B4" t="s">
        <v>18</v>
      </c>
      <c r="C4" t="s">
        <v>19</v>
      </c>
      <c r="D4" t="s">
        <v>20</v>
      </c>
      <c r="E4">
        <v>535</v>
      </c>
      <c r="F4">
        <v>17.8</v>
      </c>
      <c r="G4" s="1">
        <v>0.4861111111111111</v>
      </c>
      <c r="H4">
        <v>9.6</v>
      </c>
      <c r="I4" s="1">
        <v>0.88194444444444453</v>
      </c>
      <c r="J4">
        <v>13.7</v>
      </c>
      <c r="K4">
        <v>8.6999999999999993</v>
      </c>
      <c r="L4" s="1">
        <v>0.6875</v>
      </c>
      <c r="M4">
        <v>5.2</v>
      </c>
      <c r="N4" s="1">
        <v>0.65972222222222221</v>
      </c>
      <c r="O4">
        <v>9.6</v>
      </c>
      <c r="P4">
        <v>0</v>
      </c>
      <c r="Q4">
        <v>0</v>
      </c>
      <c r="R4">
        <v>6.4</v>
      </c>
      <c r="S4">
        <v>3.2</v>
      </c>
      <c r="T4">
        <f t="shared" si="0"/>
        <v>522</v>
      </c>
      <c r="U4">
        <f t="shared" si="1"/>
        <v>31320</v>
      </c>
      <c r="V4" s="3">
        <f t="shared" si="2"/>
        <v>31.32</v>
      </c>
    </row>
    <row r="5" spans="1:22">
      <c r="A5" s="2">
        <v>40637</v>
      </c>
      <c r="B5" t="s">
        <v>18</v>
      </c>
      <c r="C5" t="s">
        <v>19</v>
      </c>
      <c r="D5" t="s">
        <v>20</v>
      </c>
      <c r="E5">
        <v>535</v>
      </c>
      <c r="F5">
        <v>13.9</v>
      </c>
      <c r="G5" s="1">
        <v>0.625</v>
      </c>
      <c r="H5">
        <v>8.1</v>
      </c>
      <c r="I5" s="1">
        <v>0.1388888888888889</v>
      </c>
      <c r="J5">
        <v>11</v>
      </c>
      <c r="K5">
        <v>9.1999999999999993</v>
      </c>
      <c r="L5" s="1">
        <v>0.625</v>
      </c>
      <c r="M5">
        <v>4.5999999999999996</v>
      </c>
      <c r="N5" s="1">
        <v>0.59027777777777779</v>
      </c>
      <c r="O5">
        <v>0</v>
      </c>
      <c r="P5">
        <v>0</v>
      </c>
      <c r="Q5">
        <v>0</v>
      </c>
      <c r="R5">
        <v>0</v>
      </c>
      <c r="S5">
        <v>0</v>
      </c>
      <c r="T5">
        <f t="shared" si="0"/>
        <v>552</v>
      </c>
      <c r="U5">
        <f t="shared" si="1"/>
        <v>33120</v>
      </c>
      <c r="V5" s="3">
        <f t="shared" si="2"/>
        <v>33.119999999999997</v>
      </c>
    </row>
    <row r="6" spans="1:22">
      <c r="A6" s="2">
        <v>40638</v>
      </c>
      <c r="B6" t="s">
        <v>18</v>
      </c>
      <c r="C6" t="s">
        <v>19</v>
      </c>
      <c r="D6" t="s">
        <v>20</v>
      </c>
      <c r="E6">
        <v>535</v>
      </c>
      <c r="F6">
        <v>13.7</v>
      </c>
      <c r="G6" s="1">
        <v>0.66666666666666663</v>
      </c>
      <c r="H6">
        <v>4</v>
      </c>
      <c r="I6" s="1">
        <v>0.95138888888888884</v>
      </c>
      <c r="J6">
        <v>8.9</v>
      </c>
      <c r="K6">
        <v>12.2</v>
      </c>
      <c r="L6" s="1">
        <v>0.72916666666666663</v>
      </c>
      <c r="M6">
        <v>6.3</v>
      </c>
      <c r="N6" s="1">
        <v>0.67361111111111116</v>
      </c>
      <c r="O6">
        <v>9</v>
      </c>
      <c r="P6">
        <v>0</v>
      </c>
      <c r="Q6">
        <v>0</v>
      </c>
      <c r="R6">
        <v>0.2</v>
      </c>
      <c r="S6">
        <v>8.8000000000000007</v>
      </c>
      <c r="T6">
        <f t="shared" si="0"/>
        <v>732</v>
      </c>
      <c r="U6">
        <f t="shared" si="1"/>
        <v>43920</v>
      </c>
      <c r="V6" s="3">
        <f t="shared" si="2"/>
        <v>43.92</v>
      </c>
    </row>
    <row r="7" spans="1:22">
      <c r="A7" s="2">
        <v>40639</v>
      </c>
      <c r="B7" t="s">
        <v>18</v>
      </c>
      <c r="C7" t="s">
        <v>19</v>
      </c>
      <c r="D7" t="s">
        <v>20</v>
      </c>
      <c r="E7">
        <v>535</v>
      </c>
      <c r="F7">
        <v>10.8</v>
      </c>
      <c r="G7" s="1">
        <v>0.64583333333333337</v>
      </c>
      <c r="H7">
        <v>2.2999999999999998</v>
      </c>
      <c r="I7" s="1">
        <v>0.27083333333333331</v>
      </c>
      <c r="J7">
        <v>6.6</v>
      </c>
      <c r="K7">
        <v>11.9</v>
      </c>
      <c r="L7" s="1">
        <v>0.65972222222222221</v>
      </c>
      <c r="M7">
        <v>7.3</v>
      </c>
      <c r="N7" s="1">
        <v>0.65972222222222221</v>
      </c>
      <c r="O7">
        <v>1.2</v>
      </c>
      <c r="P7">
        <v>0</v>
      </c>
      <c r="Q7">
        <v>0.2</v>
      </c>
      <c r="R7">
        <v>1</v>
      </c>
      <c r="S7">
        <v>0</v>
      </c>
      <c r="T7">
        <f t="shared" si="0"/>
        <v>714</v>
      </c>
      <c r="U7">
        <f t="shared" si="1"/>
        <v>42840</v>
      </c>
      <c r="V7" s="3">
        <f t="shared" si="2"/>
        <v>42.84</v>
      </c>
    </row>
    <row r="8" spans="1:22">
      <c r="A8" s="2">
        <v>40640</v>
      </c>
      <c r="B8" t="s">
        <v>18</v>
      </c>
      <c r="C8" t="s">
        <v>19</v>
      </c>
      <c r="D8" t="s">
        <v>20</v>
      </c>
      <c r="E8">
        <v>535</v>
      </c>
      <c r="F8">
        <v>15.7</v>
      </c>
      <c r="G8" s="1">
        <v>0.625</v>
      </c>
      <c r="H8">
        <v>3.2</v>
      </c>
      <c r="I8" s="1">
        <v>0.22222222222222221</v>
      </c>
      <c r="J8">
        <v>9.5</v>
      </c>
      <c r="K8">
        <v>8.5</v>
      </c>
      <c r="L8" s="1">
        <v>0.58333333333333337</v>
      </c>
      <c r="M8">
        <v>4.0999999999999996</v>
      </c>
      <c r="N8" s="1">
        <v>0.30555555555555552</v>
      </c>
      <c r="O8">
        <v>0</v>
      </c>
      <c r="P8">
        <v>0</v>
      </c>
      <c r="Q8">
        <v>0</v>
      </c>
      <c r="R8">
        <v>0</v>
      </c>
      <c r="S8">
        <v>0</v>
      </c>
      <c r="T8">
        <f>K8*60</f>
        <v>510</v>
      </c>
      <c r="U8">
        <f t="shared" si="1"/>
        <v>30600</v>
      </c>
      <c r="V8" s="3">
        <f t="shared" si="2"/>
        <v>30.6</v>
      </c>
    </row>
    <row r="9" spans="1:22">
      <c r="A9" s="2">
        <v>40641</v>
      </c>
      <c r="B9" t="s">
        <v>18</v>
      </c>
      <c r="C9" t="s">
        <v>19</v>
      </c>
      <c r="D9" t="s">
        <v>20</v>
      </c>
      <c r="E9">
        <v>535</v>
      </c>
      <c r="F9">
        <v>21.2</v>
      </c>
      <c r="G9" s="1">
        <v>0.70833333333333337</v>
      </c>
      <c r="H9">
        <v>4.0999999999999996</v>
      </c>
      <c r="I9" s="1">
        <v>0.23611111111111113</v>
      </c>
      <c r="J9">
        <v>12.7</v>
      </c>
      <c r="K9">
        <v>5.0999999999999996</v>
      </c>
      <c r="L9" s="1">
        <v>0.45833333333333331</v>
      </c>
      <c r="M9">
        <v>2.2000000000000002</v>
      </c>
      <c r="N9" s="1">
        <v>0.45833333333333331</v>
      </c>
      <c r="O9">
        <v>0</v>
      </c>
      <c r="P9">
        <v>0</v>
      </c>
      <c r="Q9">
        <v>0</v>
      </c>
      <c r="R9">
        <v>0</v>
      </c>
      <c r="S9">
        <v>0</v>
      </c>
      <c r="T9">
        <f>K9*60</f>
        <v>306</v>
      </c>
      <c r="U9">
        <f t="shared" si="1"/>
        <v>18360</v>
      </c>
      <c r="V9" s="3">
        <f t="shared" si="2"/>
        <v>18.36</v>
      </c>
    </row>
    <row r="10" spans="1:22">
      <c r="A10" s="2">
        <v>40642</v>
      </c>
      <c r="B10" t="s">
        <v>18</v>
      </c>
      <c r="C10" t="s">
        <v>19</v>
      </c>
      <c r="D10" t="s">
        <v>20</v>
      </c>
      <c r="E10">
        <v>535</v>
      </c>
      <c r="F10">
        <v>25.6</v>
      </c>
      <c r="G10" s="1">
        <v>0.64583333333333337</v>
      </c>
      <c r="H10">
        <v>7.8</v>
      </c>
      <c r="I10" s="1">
        <v>0.24305555555555555</v>
      </c>
      <c r="J10">
        <v>16.7</v>
      </c>
      <c r="K10">
        <v>8.5</v>
      </c>
      <c r="L10" s="1">
        <v>0.75694444444444453</v>
      </c>
      <c r="M10">
        <v>5.0999999999999996</v>
      </c>
      <c r="N10" s="1">
        <v>0.63888888888888895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ref="T10:T28" si="3">K10*60</f>
        <v>510</v>
      </c>
      <c r="U10">
        <f t="shared" si="1"/>
        <v>30600</v>
      </c>
      <c r="V10" s="3">
        <f t="shared" si="2"/>
        <v>30.6</v>
      </c>
    </row>
    <row r="11" spans="1:22">
      <c r="A11" s="2">
        <v>40643</v>
      </c>
      <c r="B11" t="s">
        <v>18</v>
      </c>
      <c r="C11" t="s">
        <v>19</v>
      </c>
      <c r="D11" t="s">
        <v>20</v>
      </c>
      <c r="E11">
        <v>535</v>
      </c>
      <c r="F11">
        <v>17.2</v>
      </c>
      <c r="G11" s="1">
        <v>0</v>
      </c>
      <c r="H11">
        <v>10.5</v>
      </c>
      <c r="I11" s="1">
        <v>0.375</v>
      </c>
      <c r="J11">
        <v>13.9</v>
      </c>
      <c r="K11">
        <v>13.4</v>
      </c>
      <c r="L11" s="1">
        <v>0.76388888888888884</v>
      </c>
      <c r="M11">
        <v>7</v>
      </c>
      <c r="N11" s="1">
        <v>0.77777777777777779</v>
      </c>
      <c r="O11">
        <v>0.2</v>
      </c>
      <c r="P11">
        <v>0</v>
      </c>
      <c r="Q11">
        <v>0</v>
      </c>
      <c r="R11">
        <v>0</v>
      </c>
      <c r="S11">
        <v>0.2</v>
      </c>
      <c r="T11">
        <f t="shared" si="3"/>
        <v>804</v>
      </c>
      <c r="U11">
        <f t="shared" si="1"/>
        <v>48240</v>
      </c>
      <c r="V11" s="3">
        <f t="shared" si="2"/>
        <v>48.24</v>
      </c>
    </row>
    <row r="12" spans="1:22">
      <c r="A12" s="2">
        <v>40644</v>
      </c>
      <c r="B12" t="s">
        <v>18</v>
      </c>
      <c r="C12" t="s">
        <v>19</v>
      </c>
      <c r="D12" t="s">
        <v>20</v>
      </c>
      <c r="E12">
        <v>535</v>
      </c>
      <c r="F12">
        <v>16.899999999999999</v>
      </c>
      <c r="G12" s="1">
        <v>0.69444444444444453</v>
      </c>
      <c r="H12">
        <v>6</v>
      </c>
      <c r="I12" s="1">
        <v>0.2638888888888889</v>
      </c>
      <c r="J12">
        <v>11.5</v>
      </c>
      <c r="K12">
        <v>9.8000000000000007</v>
      </c>
      <c r="L12" s="1">
        <v>7.6388888888888895E-2</v>
      </c>
      <c r="M12">
        <v>5.6</v>
      </c>
      <c r="N12" s="1">
        <v>7.6388888888888895E-2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3"/>
        <v>588</v>
      </c>
      <c r="U12">
        <f t="shared" si="1"/>
        <v>35280</v>
      </c>
      <c r="V12" s="3">
        <f t="shared" si="2"/>
        <v>35.28</v>
      </c>
    </row>
    <row r="13" spans="1:22">
      <c r="A13" s="2">
        <v>40645</v>
      </c>
      <c r="B13" t="s">
        <v>18</v>
      </c>
      <c r="C13" t="s">
        <v>19</v>
      </c>
      <c r="D13" t="s">
        <v>20</v>
      </c>
      <c r="E13">
        <v>535</v>
      </c>
      <c r="F13">
        <v>18.3</v>
      </c>
      <c r="G13" s="1">
        <v>0.65972222222222221</v>
      </c>
      <c r="H13">
        <v>8.5</v>
      </c>
      <c r="I13" s="1">
        <v>0.25694444444444448</v>
      </c>
      <c r="J13">
        <v>13.4</v>
      </c>
      <c r="K13">
        <v>8.9</v>
      </c>
      <c r="L13" s="1">
        <v>0.78472222222222221</v>
      </c>
      <c r="M13">
        <v>4.0999999999999996</v>
      </c>
      <c r="N13" s="1">
        <v>0.77083333333333337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3"/>
        <v>534</v>
      </c>
      <c r="U13">
        <f t="shared" si="1"/>
        <v>32040</v>
      </c>
      <c r="V13" s="3">
        <f t="shared" si="2"/>
        <v>32.04</v>
      </c>
    </row>
    <row r="14" spans="1:22">
      <c r="A14" s="2">
        <v>40646</v>
      </c>
      <c r="B14" t="s">
        <v>18</v>
      </c>
      <c r="C14" t="s">
        <v>19</v>
      </c>
      <c r="D14" t="s">
        <v>20</v>
      </c>
      <c r="E14">
        <v>535</v>
      </c>
      <c r="F14">
        <v>16.8</v>
      </c>
      <c r="G14" s="1">
        <v>0.63194444444444442</v>
      </c>
      <c r="H14">
        <v>6.4</v>
      </c>
      <c r="I14" s="1">
        <v>0.27777777777777779</v>
      </c>
      <c r="J14">
        <v>11.6</v>
      </c>
      <c r="K14">
        <v>14.7</v>
      </c>
      <c r="L14" s="1">
        <v>0.92361111111111116</v>
      </c>
      <c r="M14">
        <v>8.1</v>
      </c>
      <c r="N14" s="1">
        <v>0.80555555555555547</v>
      </c>
      <c r="O14">
        <v>0.2</v>
      </c>
      <c r="P14">
        <v>0.2</v>
      </c>
      <c r="Q14">
        <v>0</v>
      </c>
      <c r="R14">
        <v>0</v>
      </c>
      <c r="S14">
        <v>0</v>
      </c>
      <c r="T14">
        <f t="shared" si="3"/>
        <v>882</v>
      </c>
      <c r="U14">
        <f t="shared" si="1"/>
        <v>52920</v>
      </c>
      <c r="V14" s="3">
        <f t="shared" si="2"/>
        <v>52.92</v>
      </c>
    </row>
    <row r="15" spans="1:22">
      <c r="A15" s="2">
        <v>40647</v>
      </c>
      <c r="B15" t="s">
        <v>18</v>
      </c>
      <c r="C15" t="s">
        <v>19</v>
      </c>
      <c r="D15" t="s">
        <v>20</v>
      </c>
      <c r="E15">
        <v>535</v>
      </c>
      <c r="F15">
        <v>14.3</v>
      </c>
      <c r="G15" s="1">
        <v>0.66666666666666663</v>
      </c>
      <c r="H15">
        <v>7.2</v>
      </c>
      <c r="I15" s="1">
        <v>0.97916666666666663</v>
      </c>
      <c r="J15">
        <v>10.8</v>
      </c>
      <c r="K15">
        <v>16.100000000000001</v>
      </c>
      <c r="L15" s="1">
        <v>0.66666666666666663</v>
      </c>
      <c r="M15">
        <v>8.8000000000000007</v>
      </c>
      <c r="N15" s="1">
        <v>0.67361111111111116</v>
      </c>
      <c r="O15">
        <v>6.8</v>
      </c>
      <c r="P15">
        <v>2.8</v>
      </c>
      <c r="Q15">
        <v>2.8</v>
      </c>
      <c r="R15">
        <v>1.2</v>
      </c>
      <c r="S15">
        <v>0</v>
      </c>
      <c r="T15">
        <f t="shared" si="3"/>
        <v>966.00000000000011</v>
      </c>
      <c r="U15">
        <f t="shared" si="1"/>
        <v>57960.000000000007</v>
      </c>
      <c r="V15" s="3">
        <f t="shared" si="2"/>
        <v>57.960000000000008</v>
      </c>
    </row>
    <row r="16" spans="1:22">
      <c r="A16" s="2">
        <v>40648</v>
      </c>
      <c r="B16" t="s">
        <v>18</v>
      </c>
      <c r="C16" t="s">
        <v>19</v>
      </c>
      <c r="D16" t="s">
        <v>20</v>
      </c>
      <c r="E16">
        <v>535</v>
      </c>
      <c r="F16">
        <v>14.5</v>
      </c>
      <c r="G16" s="1">
        <v>0.56944444444444442</v>
      </c>
      <c r="H16">
        <v>4.4000000000000004</v>
      </c>
      <c r="I16" s="1">
        <v>0.25</v>
      </c>
      <c r="J16">
        <v>9.5</v>
      </c>
      <c r="K16">
        <v>12.7</v>
      </c>
      <c r="L16" s="1">
        <v>0.71527777777777779</v>
      </c>
      <c r="M16">
        <v>6.4</v>
      </c>
      <c r="N16" s="1">
        <v>0.71527777777777779</v>
      </c>
      <c r="O16">
        <v>0.2</v>
      </c>
      <c r="P16">
        <v>0</v>
      </c>
      <c r="Q16">
        <v>0</v>
      </c>
      <c r="R16">
        <v>0.2</v>
      </c>
      <c r="S16">
        <v>0</v>
      </c>
      <c r="T16">
        <f t="shared" si="3"/>
        <v>762</v>
      </c>
      <c r="U16">
        <f t="shared" si="1"/>
        <v>45720</v>
      </c>
      <c r="V16" s="3">
        <f t="shared" si="2"/>
        <v>45.72</v>
      </c>
    </row>
    <row r="17" spans="1:22">
      <c r="A17" s="2">
        <v>40649</v>
      </c>
      <c r="B17" t="s">
        <v>18</v>
      </c>
      <c r="C17" t="s">
        <v>19</v>
      </c>
      <c r="D17" t="s">
        <v>20</v>
      </c>
      <c r="E17">
        <v>535</v>
      </c>
      <c r="F17">
        <v>15.5</v>
      </c>
      <c r="G17" s="1">
        <v>0.65277777777777779</v>
      </c>
      <c r="H17">
        <v>5.8</v>
      </c>
      <c r="I17" s="1">
        <v>0.22916666666666666</v>
      </c>
      <c r="J17">
        <v>10.7</v>
      </c>
      <c r="K17">
        <v>11.4</v>
      </c>
      <c r="L17" s="1">
        <v>0.59027777777777779</v>
      </c>
      <c r="M17">
        <v>5.5</v>
      </c>
      <c r="N17" s="1">
        <v>0.59027777777777779</v>
      </c>
      <c r="O17">
        <v>0</v>
      </c>
      <c r="P17">
        <v>0</v>
      </c>
      <c r="Q17">
        <v>0</v>
      </c>
      <c r="R17">
        <v>0</v>
      </c>
      <c r="S17">
        <v>0</v>
      </c>
      <c r="T17">
        <f t="shared" si="3"/>
        <v>684</v>
      </c>
      <c r="U17">
        <f t="shared" si="1"/>
        <v>41040</v>
      </c>
      <c r="V17" s="3">
        <f t="shared" si="2"/>
        <v>41.04</v>
      </c>
    </row>
    <row r="18" spans="1:22">
      <c r="A18" s="2">
        <v>40650</v>
      </c>
      <c r="B18" t="s">
        <v>18</v>
      </c>
      <c r="C18" t="s">
        <v>19</v>
      </c>
      <c r="D18" t="s">
        <v>20</v>
      </c>
      <c r="E18">
        <v>535</v>
      </c>
      <c r="F18">
        <v>21.7</v>
      </c>
      <c r="G18" s="1">
        <v>0.61805555555555558</v>
      </c>
      <c r="H18">
        <v>3.9</v>
      </c>
      <c r="I18" s="1">
        <v>0.25</v>
      </c>
      <c r="J18">
        <v>12.8</v>
      </c>
      <c r="K18">
        <v>11.1</v>
      </c>
      <c r="L18" s="1">
        <v>0.94444444444444453</v>
      </c>
      <c r="M18">
        <v>5.7</v>
      </c>
      <c r="N18" s="1">
        <v>0.85416666666666663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3"/>
        <v>666</v>
      </c>
      <c r="U18">
        <f t="shared" si="1"/>
        <v>39960</v>
      </c>
      <c r="V18" s="3">
        <f t="shared" si="2"/>
        <v>39.96</v>
      </c>
    </row>
    <row r="19" spans="1:22">
      <c r="A19" s="2">
        <v>40651</v>
      </c>
      <c r="B19" t="s">
        <v>18</v>
      </c>
      <c r="C19" t="s">
        <v>19</v>
      </c>
      <c r="D19" t="s">
        <v>20</v>
      </c>
      <c r="E19">
        <v>535</v>
      </c>
      <c r="F19">
        <v>14.7</v>
      </c>
      <c r="G19" s="1">
        <v>0.54861111111111105</v>
      </c>
      <c r="H19">
        <v>6.4</v>
      </c>
      <c r="I19" s="1">
        <v>0.25</v>
      </c>
      <c r="J19">
        <v>10.6</v>
      </c>
      <c r="K19">
        <v>12.5</v>
      </c>
      <c r="L19" s="1">
        <v>3.4722222222222224E-2</v>
      </c>
      <c r="M19">
        <v>6.6</v>
      </c>
      <c r="N19" s="1">
        <v>0.15972222222222224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3"/>
        <v>750</v>
      </c>
      <c r="U19">
        <f t="shared" si="1"/>
        <v>45000</v>
      </c>
      <c r="V19" s="3">
        <f t="shared" si="2"/>
        <v>45</v>
      </c>
    </row>
    <row r="20" spans="1:22">
      <c r="A20" s="2">
        <v>40652</v>
      </c>
      <c r="B20" t="s">
        <v>18</v>
      </c>
      <c r="C20" t="s">
        <v>19</v>
      </c>
      <c r="D20" t="s">
        <v>20</v>
      </c>
      <c r="E20">
        <v>535</v>
      </c>
      <c r="F20">
        <v>15.2</v>
      </c>
      <c r="G20" s="1">
        <v>0.63194444444444442</v>
      </c>
      <c r="H20">
        <v>8.4</v>
      </c>
      <c r="I20" s="1">
        <v>0.2638888888888889</v>
      </c>
      <c r="J20">
        <v>11.8</v>
      </c>
      <c r="K20">
        <v>14</v>
      </c>
      <c r="L20" s="1">
        <v>0.53472222222222221</v>
      </c>
      <c r="M20">
        <v>8.6999999999999993</v>
      </c>
      <c r="N20" s="1">
        <v>0.53472222222222221</v>
      </c>
      <c r="O20">
        <v>1.6</v>
      </c>
      <c r="P20">
        <v>0</v>
      </c>
      <c r="Q20">
        <v>1.4</v>
      </c>
      <c r="R20">
        <v>0.2</v>
      </c>
      <c r="S20">
        <v>0</v>
      </c>
      <c r="T20">
        <f t="shared" si="3"/>
        <v>840</v>
      </c>
      <c r="U20">
        <f t="shared" si="1"/>
        <v>50400</v>
      </c>
      <c r="V20" s="3">
        <f t="shared" si="2"/>
        <v>50.4</v>
      </c>
    </row>
    <row r="21" spans="1:22">
      <c r="A21" s="2">
        <v>40653</v>
      </c>
      <c r="B21" t="s">
        <v>18</v>
      </c>
      <c r="C21" t="s">
        <v>19</v>
      </c>
      <c r="D21" t="s">
        <v>20</v>
      </c>
      <c r="E21">
        <v>535</v>
      </c>
      <c r="F21">
        <v>15.7</v>
      </c>
      <c r="G21" s="1">
        <v>0.72916666666666663</v>
      </c>
      <c r="H21">
        <v>7.2</v>
      </c>
      <c r="I21" s="1">
        <v>0.15277777777777776</v>
      </c>
      <c r="J21">
        <v>11.5</v>
      </c>
      <c r="K21">
        <v>11.5</v>
      </c>
      <c r="L21" s="1">
        <v>5.5555555555555552E-2</v>
      </c>
      <c r="M21">
        <v>6.1</v>
      </c>
      <c r="N21" s="1">
        <v>6.9444444444444441E-3</v>
      </c>
      <c r="O21">
        <v>0</v>
      </c>
      <c r="P21">
        <v>0</v>
      </c>
      <c r="Q21">
        <v>0</v>
      </c>
      <c r="R21">
        <v>0</v>
      </c>
      <c r="S21">
        <v>0</v>
      </c>
      <c r="T21">
        <f>K21*60</f>
        <v>690</v>
      </c>
      <c r="U21">
        <f t="shared" si="1"/>
        <v>41400</v>
      </c>
      <c r="V21" s="3">
        <f t="shared" si="2"/>
        <v>41.4</v>
      </c>
    </row>
    <row r="22" spans="1:22">
      <c r="A22" s="2">
        <v>40654</v>
      </c>
      <c r="B22" t="s">
        <v>18</v>
      </c>
      <c r="C22" t="s">
        <v>19</v>
      </c>
      <c r="D22" t="s">
        <v>20</v>
      </c>
      <c r="E22">
        <v>535</v>
      </c>
      <c r="F22">
        <v>17.100000000000001</v>
      </c>
      <c r="G22" s="1">
        <v>0.74305555555555547</v>
      </c>
      <c r="H22">
        <v>9.9</v>
      </c>
      <c r="I22" s="1">
        <v>0.22222222222222221</v>
      </c>
      <c r="J22">
        <v>13.5</v>
      </c>
      <c r="K22">
        <v>8.3000000000000007</v>
      </c>
      <c r="L22" s="1">
        <v>0.95833333333333337</v>
      </c>
      <c r="M22">
        <v>3.7</v>
      </c>
      <c r="N22" s="1">
        <v>0.95833333333333337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3"/>
        <v>498.00000000000006</v>
      </c>
      <c r="U22">
        <f t="shared" si="1"/>
        <v>29880.000000000004</v>
      </c>
      <c r="V22" s="3">
        <f t="shared" si="2"/>
        <v>29.880000000000003</v>
      </c>
    </row>
    <row r="23" spans="1:22">
      <c r="A23" s="2">
        <v>40655</v>
      </c>
      <c r="B23" t="s">
        <v>18</v>
      </c>
      <c r="C23" t="s">
        <v>19</v>
      </c>
      <c r="D23" t="s">
        <v>20</v>
      </c>
      <c r="E23">
        <v>535</v>
      </c>
      <c r="F23">
        <v>19.899999999999999</v>
      </c>
      <c r="G23" s="1">
        <v>0.66666666666666663</v>
      </c>
      <c r="H23">
        <v>9.8000000000000007</v>
      </c>
      <c r="I23" s="1">
        <v>0.24305555555555555</v>
      </c>
      <c r="J23">
        <v>14.9</v>
      </c>
      <c r="K23">
        <v>12.1</v>
      </c>
      <c r="L23" s="1">
        <v>0.86805555555555547</v>
      </c>
      <c r="M23">
        <v>5.9</v>
      </c>
      <c r="N23" s="1">
        <v>0.86111111111111116</v>
      </c>
      <c r="O23">
        <v>0</v>
      </c>
      <c r="P23">
        <v>0</v>
      </c>
      <c r="Q23">
        <v>0</v>
      </c>
      <c r="R23">
        <v>0</v>
      </c>
      <c r="S23">
        <v>0</v>
      </c>
      <c r="T23">
        <f t="shared" si="3"/>
        <v>726</v>
      </c>
      <c r="U23">
        <f t="shared" si="1"/>
        <v>43560</v>
      </c>
      <c r="V23" s="3">
        <f t="shared" si="2"/>
        <v>43.56</v>
      </c>
    </row>
    <row r="24" spans="1:22">
      <c r="A24" s="2">
        <v>40656</v>
      </c>
      <c r="B24" t="s">
        <v>18</v>
      </c>
      <c r="C24" t="s">
        <v>19</v>
      </c>
      <c r="D24" t="s">
        <v>20</v>
      </c>
      <c r="E24">
        <v>535</v>
      </c>
      <c r="F24">
        <v>19.600000000000001</v>
      </c>
      <c r="G24" s="1">
        <v>0.60416666666666663</v>
      </c>
      <c r="H24">
        <v>6.6</v>
      </c>
      <c r="I24" s="1">
        <v>0.25694444444444448</v>
      </c>
      <c r="J24">
        <v>13.1</v>
      </c>
      <c r="K24">
        <v>12.5</v>
      </c>
      <c r="L24" s="1">
        <v>0.63194444444444442</v>
      </c>
      <c r="M24">
        <v>6.3</v>
      </c>
      <c r="N24" s="1">
        <v>0.63194444444444442</v>
      </c>
      <c r="O24">
        <v>0</v>
      </c>
      <c r="P24">
        <v>0</v>
      </c>
      <c r="Q24">
        <v>0</v>
      </c>
      <c r="R24">
        <v>0</v>
      </c>
      <c r="S24">
        <v>0</v>
      </c>
      <c r="T24">
        <f t="shared" si="3"/>
        <v>750</v>
      </c>
      <c r="U24">
        <f t="shared" si="1"/>
        <v>45000</v>
      </c>
      <c r="V24" s="3">
        <f t="shared" si="2"/>
        <v>45</v>
      </c>
    </row>
    <row r="25" spans="1:22">
      <c r="A25" s="2">
        <v>40657</v>
      </c>
      <c r="B25" t="s">
        <v>18</v>
      </c>
      <c r="C25" t="s">
        <v>19</v>
      </c>
      <c r="D25" t="s">
        <v>20</v>
      </c>
      <c r="E25">
        <v>535</v>
      </c>
      <c r="F25">
        <v>19.8</v>
      </c>
      <c r="G25" s="1">
        <v>0.61805555555555558</v>
      </c>
      <c r="H25">
        <v>7.3</v>
      </c>
      <c r="I25" s="1">
        <v>0.25694444444444448</v>
      </c>
      <c r="J25">
        <v>13.6</v>
      </c>
      <c r="K25">
        <v>10.7</v>
      </c>
      <c r="L25" s="1">
        <v>0.40972222222222227</v>
      </c>
      <c r="M25">
        <v>5</v>
      </c>
      <c r="N25" s="1">
        <v>0.40972222222222227</v>
      </c>
      <c r="O25">
        <v>0</v>
      </c>
      <c r="P25">
        <v>0</v>
      </c>
      <c r="Q25">
        <v>0</v>
      </c>
      <c r="R25">
        <v>0</v>
      </c>
      <c r="S25">
        <v>0</v>
      </c>
      <c r="T25">
        <f t="shared" si="3"/>
        <v>642</v>
      </c>
      <c r="U25">
        <f t="shared" si="1"/>
        <v>38520</v>
      </c>
      <c r="V25" s="3">
        <f t="shared" si="2"/>
        <v>38.520000000000003</v>
      </c>
    </row>
    <row r="26" spans="1:22">
      <c r="A26" s="2">
        <v>40658</v>
      </c>
      <c r="B26" t="s">
        <v>18</v>
      </c>
      <c r="C26" t="s">
        <v>19</v>
      </c>
      <c r="D26" t="s">
        <v>20</v>
      </c>
      <c r="E26">
        <v>535</v>
      </c>
      <c r="F26">
        <v>22.7</v>
      </c>
      <c r="G26" s="1">
        <v>0.61805555555555558</v>
      </c>
      <c r="H26">
        <v>7.7</v>
      </c>
      <c r="I26" s="1">
        <v>0.25</v>
      </c>
      <c r="J26">
        <v>15.2</v>
      </c>
      <c r="K26">
        <v>14.3</v>
      </c>
      <c r="L26" s="1">
        <v>0.65277777777777779</v>
      </c>
      <c r="M26">
        <v>7.6</v>
      </c>
      <c r="N26" s="1">
        <v>0.63888888888888895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3"/>
        <v>858</v>
      </c>
      <c r="U26">
        <f t="shared" si="1"/>
        <v>51480</v>
      </c>
      <c r="V26" s="3">
        <f t="shared" si="2"/>
        <v>51.48</v>
      </c>
    </row>
    <row r="27" spans="1:22">
      <c r="A27" s="2">
        <v>40659</v>
      </c>
      <c r="B27" t="s">
        <v>18</v>
      </c>
      <c r="C27" t="s">
        <v>19</v>
      </c>
      <c r="D27" t="s">
        <v>20</v>
      </c>
      <c r="E27">
        <v>535</v>
      </c>
      <c r="F27">
        <v>19.5</v>
      </c>
      <c r="G27" s="1">
        <v>0.51388888888888895</v>
      </c>
      <c r="H27">
        <v>10.4</v>
      </c>
      <c r="I27" s="1">
        <v>0.99305555555555547</v>
      </c>
      <c r="J27">
        <v>15</v>
      </c>
      <c r="K27">
        <v>13.7</v>
      </c>
      <c r="L27" s="1">
        <v>0.56944444444444442</v>
      </c>
      <c r="M27">
        <v>8.6999999999999993</v>
      </c>
      <c r="N27" s="1">
        <v>0.34722222222222227</v>
      </c>
      <c r="O27">
        <v>0</v>
      </c>
      <c r="P27">
        <v>0</v>
      </c>
      <c r="Q27">
        <v>0</v>
      </c>
      <c r="R27">
        <v>0</v>
      </c>
      <c r="S27">
        <v>0</v>
      </c>
      <c r="T27">
        <f t="shared" si="3"/>
        <v>822</v>
      </c>
      <c r="U27">
        <f t="shared" si="1"/>
        <v>49320</v>
      </c>
      <c r="V27" s="3">
        <f t="shared" si="2"/>
        <v>49.32</v>
      </c>
    </row>
    <row r="28" spans="1:22">
      <c r="A28" s="2">
        <v>40660</v>
      </c>
      <c r="B28" t="s">
        <v>18</v>
      </c>
      <c r="C28" t="s">
        <v>19</v>
      </c>
      <c r="D28" t="s">
        <v>20</v>
      </c>
      <c r="E28">
        <v>535</v>
      </c>
      <c r="F28">
        <v>18.600000000000001</v>
      </c>
      <c r="G28" s="1">
        <v>0.4861111111111111</v>
      </c>
      <c r="H28">
        <v>10</v>
      </c>
      <c r="I28" s="1">
        <v>0.98611111111111116</v>
      </c>
      <c r="J28">
        <v>14.3</v>
      </c>
      <c r="K28">
        <v>14.6</v>
      </c>
      <c r="L28" s="1">
        <v>0.52777777777777779</v>
      </c>
      <c r="M28">
        <v>9.3000000000000007</v>
      </c>
      <c r="N28" s="1">
        <v>0.54861111111111105</v>
      </c>
      <c r="O28">
        <v>2.8</v>
      </c>
      <c r="P28">
        <v>0</v>
      </c>
      <c r="Q28">
        <v>0</v>
      </c>
      <c r="R28">
        <v>2.8</v>
      </c>
      <c r="S28">
        <v>0</v>
      </c>
      <c r="T28">
        <f t="shared" si="3"/>
        <v>876</v>
      </c>
      <c r="U28">
        <f t="shared" si="1"/>
        <v>52560</v>
      </c>
      <c r="V28" s="3">
        <f t="shared" si="2"/>
        <v>52.56</v>
      </c>
    </row>
    <row r="29" spans="1:22">
      <c r="A29" s="2">
        <v>40661</v>
      </c>
      <c r="B29" t="s">
        <v>18</v>
      </c>
      <c r="C29" t="s">
        <v>19</v>
      </c>
      <c r="D29" t="s">
        <v>20</v>
      </c>
      <c r="E29">
        <v>535</v>
      </c>
      <c r="F29">
        <v>12.6</v>
      </c>
      <c r="G29" s="1">
        <v>0.56944444444444442</v>
      </c>
      <c r="H29">
        <v>7</v>
      </c>
      <c r="I29" s="1">
        <v>0.65277777777777779</v>
      </c>
      <c r="J29">
        <v>9.8000000000000007</v>
      </c>
      <c r="K29">
        <v>15.4</v>
      </c>
      <c r="L29" s="1">
        <v>0.85416666666666663</v>
      </c>
      <c r="M29">
        <v>6.9</v>
      </c>
      <c r="N29" s="1">
        <v>0.58333333333333337</v>
      </c>
      <c r="O29">
        <v>18.2</v>
      </c>
      <c r="P29">
        <v>2.2000000000000002</v>
      </c>
      <c r="Q29">
        <v>5</v>
      </c>
      <c r="R29">
        <v>8.8000000000000007</v>
      </c>
      <c r="S29">
        <v>2.2000000000000002</v>
      </c>
      <c r="T29">
        <f>K29*60</f>
        <v>924</v>
      </c>
      <c r="U29">
        <f t="shared" si="1"/>
        <v>55440</v>
      </c>
      <c r="V29" s="3">
        <f t="shared" si="2"/>
        <v>55.44</v>
      </c>
    </row>
    <row r="30" spans="1:22">
      <c r="A30" s="2">
        <v>40662</v>
      </c>
      <c r="B30" t="s">
        <v>18</v>
      </c>
      <c r="C30" t="s">
        <v>19</v>
      </c>
      <c r="D30" t="s">
        <v>20</v>
      </c>
      <c r="E30">
        <v>535</v>
      </c>
      <c r="F30">
        <v>12</v>
      </c>
      <c r="G30" s="1">
        <v>0.58333333333333337</v>
      </c>
      <c r="H30">
        <v>6.3</v>
      </c>
      <c r="I30" s="1">
        <v>0.3888888888888889</v>
      </c>
      <c r="J30">
        <v>9.1999999999999993</v>
      </c>
      <c r="K30">
        <v>12.6</v>
      </c>
      <c r="L30" s="1">
        <v>0.63888888888888895</v>
      </c>
      <c r="M30">
        <v>8.5</v>
      </c>
      <c r="N30" s="1">
        <v>0.63888888888888895</v>
      </c>
      <c r="O30">
        <v>5.4</v>
      </c>
      <c r="P30">
        <v>0.2</v>
      </c>
      <c r="Q30">
        <v>3</v>
      </c>
      <c r="R30">
        <v>1.6</v>
      </c>
      <c r="S30">
        <v>0.6</v>
      </c>
      <c r="T30">
        <f>K30*60</f>
        <v>756</v>
      </c>
      <c r="U30">
        <f t="shared" si="1"/>
        <v>45360</v>
      </c>
      <c r="V30" s="3">
        <f t="shared" si="2"/>
        <v>45.36</v>
      </c>
    </row>
    <row r="31" spans="1:22">
      <c r="A31" s="2">
        <v>40663</v>
      </c>
      <c r="B31" t="s">
        <v>18</v>
      </c>
      <c r="C31" t="s">
        <v>19</v>
      </c>
      <c r="D31" t="s">
        <v>20</v>
      </c>
      <c r="E31">
        <v>535</v>
      </c>
      <c r="F31">
        <v>16.100000000000001</v>
      </c>
      <c r="G31" s="1">
        <v>0.66666666666666663</v>
      </c>
      <c r="H31">
        <v>6.8</v>
      </c>
      <c r="I31" s="1">
        <v>0</v>
      </c>
      <c r="J31">
        <v>11.5</v>
      </c>
      <c r="K31">
        <v>8.1</v>
      </c>
      <c r="L31" s="1">
        <v>0.70138888888888884</v>
      </c>
      <c r="M31">
        <v>3.5</v>
      </c>
      <c r="N31" s="1">
        <v>0.98611111111111116</v>
      </c>
      <c r="O31">
        <v>0.2</v>
      </c>
      <c r="P31">
        <v>0.2</v>
      </c>
      <c r="Q31">
        <v>0</v>
      </c>
      <c r="R31">
        <v>0</v>
      </c>
      <c r="S31">
        <v>0</v>
      </c>
      <c r="T31">
        <f>K31*60</f>
        <v>486</v>
      </c>
      <c r="U31">
        <f t="shared" si="1"/>
        <v>29160</v>
      </c>
      <c r="V31" s="3">
        <f t="shared" si="2"/>
        <v>29.16</v>
      </c>
    </row>
    <row r="33" spans="1:4">
      <c r="A33" s="5" t="s">
        <v>13</v>
      </c>
      <c r="B33" s="5"/>
      <c r="C33" s="5"/>
      <c r="D33">
        <f>SUM('Datos diarios Abril2012'!O2:O31)</f>
        <v>55.4</v>
      </c>
    </row>
  </sheetData>
  <mergeCells count="1">
    <mergeCell ref="A33:C33"/>
  </mergeCells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4" workbookViewId="0">
      <selection activeCell="C35" sqref="C35"/>
    </sheetView>
  </sheetViews>
  <sheetFormatPr baseColWidth="10" defaultRowHeight="12.75"/>
  <sheetData/>
  <phoneticPr fontId="0" type="noConversion"/>
  <pageMargins left="0.75" right="0.75" top="1" bottom="1" header="0" footer="0"/>
  <pageSetup paperSize="9" orientation="portrait" r:id="rId1"/>
  <headerFooter alignWithMargins="0"/>
  <drawing r:id="rId2"/>
  <webPublishItems count="1">
    <webPublishItem id="27022" divId="Almaden_diciembre_2010_27022" sourceType="chart" sourceObject="Gráfico 1" destinationFile="C:\AEMET\resumenes_diarios\Págin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diarios Abril2012</vt:lpstr>
      <vt:lpstr>Representación Gráfica por días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 y Victo</dc:creator>
  <cp:lastModifiedBy>Uge y Victo</cp:lastModifiedBy>
  <dcterms:created xsi:type="dcterms:W3CDTF">2010-12-11T13:08:59Z</dcterms:created>
  <dcterms:modified xsi:type="dcterms:W3CDTF">2012-05-01T10:24:44Z</dcterms:modified>
</cp:coreProperties>
</file>