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Noviembre2011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<sst xmlns="http://schemas.openxmlformats.org/spreadsheetml/2006/main" count="93" uniqueCount="21">
  <si>
    <t>Indicativo</t>
  </si>
  <si>
    <t>Nombre</t>
  </si>
  <si>
    <t>Provincia</t>
  </si>
  <si>
    <t>Altitud</t>
  </si>
  <si>
    <t>T.Max</t>
  </si>
  <si>
    <t>Hora</t>
  </si>
  <si>
    <t>T.Min</t>
  </si>
  <si>
    <t>T.Med</t>
  </si>
  <si>
    <t>Racha</t>
  </si>
  <si>
    <t>VMX10'</t>
  </si>
  <si>
    <t>P.(00-24)</t>
  </si>
  <si>
    <t>P.(00-06)</t>
  </si>
  <si>
    <t>P.(06-12)</t>
  </si>
  <si>
    <t>P.(12-18)</t>
  </si>
  <si>
    <t>P.(18-24)</t>
  </si>
  <si>
    <t>Fecha</t>
  </si>
  <si>
    <t xml:space="preserve"> Litros de precipitación mensual por m²</t>
  </si>
  <si>
    <t>Racha máxima km/h</t>
  </si>
  <si>
    <t>4300Y</t>
  </si>
  <si>
    <t>MINAS DE ALMADÉN</t>
  </si>
  <si>
    <t>CIUDAD REAL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</si>
</sst>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0"/>
    </font>
    <font>
      <b/>
      <i/>
      <sz val="8.5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Noviembre2011'!$A$33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Noviembre2011'!$D$33</c:f>
              <c:numCache>
                <c:ptCount val="1"/>
                <c:pt idx="0">
                  <c:v>30.399999999999995</c:v>
                </c:pt>
              </c:numCache>
            </c:numRef>
          </c:val>
        </c:ser>
        <c:axId val="38240729"/>
        <c:axId val="8622242"/>
      </c:barChart>
      <c:catAx>
        <c:axId val="38240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2242"/>
        <c:crosses val="autoZero"/>
        <c:auto val="1"/>
        <c:lblOffset val="100"/>
        <c:noMultiLvlLbl val="0"/>
      </c:catAx>
      <c:valAx>
        <c:axId val="8622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82407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Datos meteorológicos de Almadén - Septiembre 2011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375"/>
          <c:w val="1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Noviembre2011'!$F$1</c:f>
              <c:strCache>
                <c:ptCount val="1"/>
                <c:pt idx="0">
                  <c:v>T.Max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Noviembre2011'!$F$2:$F$31</c:f>
              <c:numCache>
                <c:ptCount val="30"/>
                <c:pt idx="0">
                  <c:v>22.4</c:v>
                </c:pt>
                <c:pt idx="1">
                  <c:v>18.8</c:v>
                </c:pt>
                <c:pt idx="2">
                  <c:v>18.1</c:v>
                </c:pt>
                <c:pt idx="3">
                  <c:v>11.2</c:v>
                </c:pt>
                <c:pt idx="4">
                  <c:v>12.2</c:v>
                </c:pt>
                <c:pt idx="5">
                  <c:v>16</c:v>
                </c:pt>
                <c:pt idx="6">
                  <c:v>15.8</c:v>
                </c:pt>
                <c:pt idx="7">
                  <c:v>17.3</c:v>
                </c:pt>
                <c:pt idx="8">
                  <c:v>17.9</c:v>
                </c:pt>
                <c:pt idx="10">
                  <c:v>23.4</c:v>
                </c:pt>
                <c:pt idx="11">
                  <c:v>26.5</c:v>
                </c:pt>
                <c:pt idx="12">
                  <c:v>21.9</c:v>
                </c:pt>
                <c:pt idx="13">
                  <c:v>16.5</c:v>
                </c:pt>
                <c:pt idx="14">
                  <c:v>15.6</c:v>
                </c:pt>
                <c:pt idx="15">
                  <c:v>15.5</c:v>
                </c:pt>
                <c:pt idx="16">
                  <c:v>19</c:v>
                </c:pt>
                <c:pt idx="17">
                  <c:v>19.4</c:v>
                </c:pt>
                <c:pt idx="18">
                  <c:v>13.6</c:v>
                </c:pt>
                <c:pt idx="19">
                  <c:v>12.2</c:v>
                </c:pt>
                <c:pt idx="20">
                  <c:v>13.8</c:v>
                </c:pt>
                <c:pt idx="21">
                  <c:v>10.6</c:v>
                </c:pt>
                <c:pt idx="22">
                  <c:v>15.4</c:v>
                </c:pt>
                <c:pt idx="23">
                  <c:v>15.3</c:v>
                </c:pt>
                <c:pt idx="24">
                  <c:v>17.5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Noviembre2011'!$H$1</c:f>
              <c:strCache>
                <c:ptCount val="1"/>
                <c:pt idx="0">
                  <c:v>T.Min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Noviembre2011'!$H$2:$H$31</c:f>
              <c:numCache>
                <c:ptCount val="30"/>
                <c:pt idx="0">
                  <c:v>13.6</c:v>
                </c:pt>
                <c:pt idx="1">
                  <c:v>13.9</c:v>
                </c:pt>
                <c:pt idx="2">
                  <c:v>10.4</c:v>
                </c:pt>
                <c:pt idx="3">
                  <c:v>8.5</c:v>
                </c:pt>
                <c:pt idx="4">
                  <c:v>7.4</c:v>
                </c:pt>
                <c:pt idx="5">
                  <c:v>5.9</c:v>
                </c:pt>
                <c:pt idx="6">
                  <c:v>8.9</c:v>
                </c:pt>
                <c:pt idx="7">
                  <c:v>7.2</c:v>
                </c:pt>
                <c:pt idx="8">
                  <c:v>7.1</c:v>
                </c:pt>
                <c:pt idx="10">
                  <c:v>11.2</c:v>
                </c:pt>
                <c:pt idx="11">
                  <c:v>12.9</c:v>
                </c:pt>
                <c:pt idx="12">
                  <c:v>13</c:v>
                </c:pt>
                <c:pt idx="13">
                  <c:v>8.5</c:v>
                </c:pt>
                <c:pt idx="14">
                  <c:v>8.5</c:v>
                </c:pt>
                <c:pt idx="15">
                  <c:v>8.2</c:v>
                </c:pt>
                <c:pt idx="16">
                  <c:v>7.1</c:v>
                </c:pt>
                <c:pt idx="17">
                  <c:v>7.9</c:v>
                </c:pt>
                <c:pt idx="18">
                  <c:v>9.9</c:v>
                </c:pt>
                <c:pt idx="19">
                  <c:v>8.4</c:v>
                </c:pt>
                <c:pt idx="20">
                  <c:v>9.2</c:v>
                </c:pt>
                <c:pt idx="21">
                  <c:v>6.4</c:v>
                </c:pt>
                <c:pt idx="22">
                  <c:v>7.4</c:v>
                </c:pt>
                <c:pt idx="23">
                  <c:v>7.9</c:v>
                </c:pt>
                <c:pt idx="24">
                  <c:v>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Noviembre2011'!$V$1</c:f>
              <c:strCache>
                <c:ptCount val="1"/>
                <c:pt idx="0">
                  <c:v>Racha máxima km/h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'Datos diarios Noviembre2011'!$V$2:$V$31</c:f>
              <c:numCache>
                <c:ptCount val="30"/>
                <c:pt idx="0">
                  <c:v>32.76</c:v>
                </c:pt>
                <c:pt idx="1">
                  <c:v>72.72</c:v>
                </c:pt>
                <c:pt idx="2">
                  <c:v>53.28</c:v>
                </c:pt>
                <c:pt idx="3">
                  <c:v>37.44</c:v>
                </c:pt>
                <c:pt idx="4">
                  <c:v>32.04</c:v>
                </c:pt>
                <c:pt idx="5">
                  <c:v>21.96</c:v>
                </c:pt>
                <c:pt idx="6">
                  <c:v>15.12</c:v>
                </c:pt>
                <c:pt idx="7">
                  <c:v>19.8</c:v>
                </c:pt>
                <c:pt idx="8">
                  <c:v>29.519999999999996</c:v>
                </c:pt>
                <c:pt idx="9">
                  <c:v>0</c:v>
                </c:pt>
                <c:pt idx="10">
                  <c:v>35.64</c:v>
                </c:pt>
                <c:pt idx="11">
                  <c:v>34.2</c:v>
                </c:pt>
                <c:pt idx="12">
                  <c:v>44.64</c:v>
                </c:pt>
                <c:pt idx="13">
                  <c:v>80.64</c:v>
                </c:pt>
                <c:pt idx="14">
                  <c:v>29.519999999999996</c:v>
                </c:pt>
                <c:pt idx="15">
                  <c:v>16.2</c:v>
                </c:pt>
                <c:pt idx="16">
                  <c:v>16.56</c:v>
                </c:pt>
                <c:pt idx="17">
                  <c:v>37.8</c:v>
                </c:pt>
                <c:pt idx="18">
                  <c:v>47.88</c:v>
                </c:pt>
                <c:pt idx="19">
                  <c:v>20.88</c:v>
                </c:pt>
                <c:pt idx="20">
                  <c:v>33.48</c:v>
                </c:pt>
                <c:pt idx="21">
                  <c:v>37.08</c:v>
                </c:pt>
                <c:pt idx="22">
                  <c:v>31.68</c:v>
                </c:pt>
                <c:pt idx="23">
                  <c:v>19.8</c:v>
                </c:pt>
                <c:pt idx="24">
                  <c:v>19.8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Noviembre2011'!$O$1</c:f>
              <c:strCache>
                <c:ptCount val="1"/>
                <c:pt idx="0">
                  <c:v>P.(00-24)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Noviembre2011'!$O$2:$O$31</c:f>
              <c:numCache>
                <c:ptCount val="30"/>
                <c:pt idx="0">
                  <c:v>0</c:v>
                </c:pt>
                <c:pt idx="1">
                  <c:v>9.6</c:v>
                </c:pt>
                <c:pt idx="2">
                  <c:v>5</c:v>
                </c:pt>
                <c:pt idx="3">
                  <c:v>1.4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</c:v>
                </c:pt>
                <c:pt idx="14">
                  <c:v>1.4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6.2</c:v>
                </c:pt>
                <c:pt idx="19">
                  <c:v>1.6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0.2</c:v>
                </c:pt>
                <c:pt idx="24">
                  <c:v>0</c:v>
                </c:pt>
              </c:numCache>
            </c:numRef>
          </c:val>
          <c:shape val="box"/>
        </c:ser>
        <c:shape val="box"/>
        <c:axId val="10491315"/>
        <c:axId val="27312972"/>
      </c:bar3DChart>
      <c:catAx>
        <c:axId val="1049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312972"/>
        <c:crosses val="autoZero"/>
        <c:auto val="1"/>
        <c:lblOffset val="100"/>
        <c:noMultiLvlLbl val="0"/>
      </c:catAx>
      <c:valAx>
        <c:axId val="27312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104913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19050</xdr:rowOff>
    </xdr:from>
    <xdr:to>
      <xdr:col>9</xdr:col>
      <xdr:colOff>266700</xdr:colOff>
      <xdr:row>46</xdr:row>
      <xdr:rowOff>85725</xdr:rowOff>
    </xdr:to>
    <xdr:graphicFrame>
      <xdr:nvGraphicFramePr>
        <xdr:cNvPr id="1" name="Chart 5"/>
        <xdr:cNvGraphicFramePr/>
      </xdr:nvGraphicFramePr>
      <xdr:xfrm>
        <a:off x="3057525" y="48768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14</xdr:col>
      <xdr:colOff>742950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95250"/>
        <a:ext cx="113633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B26" sqref="B26:S26"/>
    </sheetView>
  </sheetViews>
  <sheetFormatPr defaultColWidth="11.421875" defaultRowHeight="12.75"/>
  <cols>
    <col min="1" max="1" width="8.421875" style="4" customWidth="1"/>
    <col min="2" max="2" width="8.57421875" style="0" bestFit="1" customWidth="1"/>
    <col min="3" max="3" width="19.7109375" style="0" bestFit="1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7" width="5.57421875" style="0" customWidth="1"/>
    <col min="8" max="9" width="5.57421875" style="0" bestFit="1" customWidth="1"/>
    <col min="10" max="10" width="6.140625" style="0" bestFit="1" customWidth="1"/>
    <col min="11" max="11" width="6.28125" style="0" hidden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8" width="8.57421875" style="0" bestFit="1" customWidth="1"/>
    <col min="19" max="19" width="8.57421875" style="0" customWidth="1"/>
    <col min="20" max="20" width="5.00390625" style="0" hidden="1" customWidth="1"/>
    <col min="21" max="21" width="6.00390625" style="0" hidden="1" customWidth="1"/>
    <col min="22" max="22" width="18.28125" style="0" bestFit="1" customWidth="1"/>
  </cols>
  <sheetData>
    <row r="1" spans="1:22" ht="12.75">
      <c r="A1" s="4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</v>
      </c>
      <c r="J1" t="s">
        <v>7</v>
      </c>
      <c r="K1" t="s">
        <v>8</v>
      </c>
      <c r="L1" t="s">
        <v>5</v>
      </c>
      <c r="M1" t="s">
        <v>9</v>
      </c>
      <c r="N1" t="s">
        <v>5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V1" t="s">
        <v>17</v>
      </c>
    </row>
    <row r="2" spans="1:22" ht="12.75">
      <c r="A2" s="5">
        <v>40848</v>
      </c>
      <c r="B2" t="s">
        <v>18</v>
      </c>
      <c r="C2" t="s">
        <v>19</v>
      </c>
      <c r="D2" t="s">
        <v>20</v>
      </c>
      <c r="E2">
        <v>535</v>
      </c>
      <c r="F2">
        <v>22.4</v>
      </c>
      <c r="G2" s="1">
        <v>0.5625</v>
      </c>
      <c r="H2">
        <v>13.6</v>
      </c>
      <c r="I2" s="1">
        <v>0.2847222222222222</v>
      </c>
      <c r="J2">
        <v>18</v>
      </c>
      <c r="K2">
        <v>9.1</v>
      </c>
      <c r="L2" s="1">
        <v>0.9722222222222222</v>
      </c>
      <c r="M2">
        <v>5.7</v>
      </c>
      <c r="N2" s="1">
        <v>0.9652777777777778</v>
      </c>
      <c r="O2">
        <v>0</v>
      </c>
      <c r="P2">
        <v>0</v>
      </c>
      <c r="Q2">
        <v>0</v>
      </c>
      <c r="R2">
        <v>0</v>
      </c>
      <c r="S2">
        <v>0</v>
      </c>
      <c r="T2">
        <f aca="true" t="shared" si="0" ref="T2:T31">K2*60</f>
        <v>546</v>
      </c>
      <c r="U2">
        <f>T2*60</f>
        <v>32760</v>
      </c>
      <c r="V2" s="3">
        <f>U2/1000</f>
        <v>32.76</v>
      </c>
    </row>
    <row r="3" spans="1:22" ht="12.75">
      <c r="A3" s="5">
        <v>40849</v>
      </c>
      <c r="B3" t="s">
        <v>18</v>
      </c>
      <c r="C3" t="s">
        <v>19</v>
      </c>
      <c r="D3" t="s">
        <v>20</v>
      </c>
      <c r="E3">
        <v>535</v>
      </c>
      <c r="F3">
        <v>18.8</v>
      </c>
      <c r="G3" s="1">
        <v>0.5277777777777778</v>
      </c>
      <c r="H3">
        <v>13.9</v>
      </c>
      <c r="I3" s="1">
        <v>0.8611111111111112</v>
      </c>
      <c r="J3">
        <v>16.4</v>
      </c>
      <c r="K3">
        <v>20.2</v>
      </c>
      <c r="L3" s="1">
        <v>0.7569444444444445</v>
      </c>
      <c r="M3">
        <v>11.2</v>
      </c>
      <c r="N3" s="1">
        <v>0.7361111111111112</v>
      </c>
      <c r="O3">
        <v>9.6</v>
      </c>
      <c r="P3">
        <v>0</v>
      </c>
      <c r="Q3">
        <v>0</v>
      </c>
      <c r="R3">
        <v>0</v>
      </c>
      <c r="S3">
        <v>9.6</v>
      </c>
      <c r="T3">
        <f t="shared" si="0"/>
        <v>1212</v>
      </c>
      <c r="U3">
        <f aca="true" t="shared" si="1" ref="U3:U31">T3*60</f>
        <v>72720</v>
      </c>
      <c r="V3" s="3">
        <f aca="true" t="shared" si="2" ref="V3:V31">U3/1000</f>
        <v>72.72</v>
      </c>
    </row>
    <row r="4" spans="1:22" ht="12.75">
      <c r="A4" s="5">
        <v>40850</v>
      </c>
      <c r="B4" t="s">
        <v>18</v>
      </c>
      <c r="C4" t="s">
        <v>19</v>
      </c>
      <c r="D4" t="s">
        <v>20</v>
      </c>
      <c r="E4">
        <v>535</v>
      </c>
      <c r="F4">
        <v>18.1</v>
      </c>
      <c r="G4" s="1">
        <v>0.625</v>
      </c>
      <c r="H4">
        <v>10.4</v>
      </c>
      <c r="I4" s="1">
        <v>0.9791666666666666</v>
      </c>
      <c r="J4">
        <v>14.3</v>
      </c>
      <c r="K4">
        <v>14.8</v>
      </c>
      <c r="L4" s="1">
        <v>0.6736111111111112</v>
      </c>
      <c r="O4">
        <v>5</v>
      </c>
      <c r="P4">
        <v>0</v>
      </c>
      <c r="Q4">
        <v>0</v>
      </c>
      <c r="R4">
        <v>0</v>
      </c>
      <c r="S4">
        <v>5</v>
      </c>
      <c r="T4">
        <f t="shared" si="0"/>
        <v>888</v>
      </c>
      <c r="U4">
        <f t="shared" si="1"/>
        <v>53280</v>
      </c>
      <c r="V4" s="3">
        <f t="shared" si="2"/>
        <v>53.28</v>
      </c>
    </row>
    <row r="5" spans="1:22" ht="12.75">
      <c r="A5" s="5">
        <v>40851</v>
      </c>
      <c r="B5" t="s">
        <v>18</v>
      </c>
      <c r="C5" t="s">
        <v>19</v>
      </c>
      <c r="D5" t="s">
        <v>20</v>
      </c>
      <c r="E5">
        <v>535</v>
      </c>
      <c r="F5">
        <v>11.2</v>
      </c>
      <c r="G5" s="1">
        <v>0.04861111111111111</v>
      </c>
      <c r="H5">
        <v>8.5</v>
      </c>
      <c r="I5" s="1">
        <v>0.4930555555555556</v>
      </c>
      <c r="J5">
        <v>9.9</v>
      </c>
      <c r="K5">
        <v>10.4</v>
      </c>
      <c r="L5" s="1">
        <v>0.40277777777777773</v>
      </c>
      <c r="M5">
        <v>5.5</v>
      </c>
      <c r="N5" s="1">
        <v>0.40277777777777773</v>
      </c>
      <c r="O5">
        <v>1.4</v>
      </c>
      <c r="P5">
        <v>0</v>
      </c>
      <c r="Q5">
        <v>1.4</v>
      </c>
      <c r="R5">
        <v>0</v>
      </c>
      <c r="S5">
        <v>0</v>
      </c>
      <c r="T5">
        <f t="shared" si="0"/>
        <v>624</v>
      </c>
      <c r="U5">
        <f t="shared" si="1"/>
        <v>37440</v>
      </c>
      <c r="V5" s="3">
        <f t="shared" si="2"/>
        <v>37.44</v>
      </c>
    </row>
    <row r="6" spans="1:22" ht="12.75">
      <c r="A6" s="5">
        <v>40852</v>
      </c>
      <c r="B6" t="s">
        <v>18</v>
      </c>
      <c r="C6" t="s">
        <v>19</v>
      </c>
      <c r="D6" t="s">
        <v>20</v>
      </c>
      <c r="E6">
        <v>535</v>
      </c>
      <c r="F6">
        <v>12.2</v>
      </c>
      <c r="G6" s="1">
        <v>0.6597222222222222</v>
      </c>
      <c r="H6">
        <v>7.4</v>
      </c>
      <c r="I6" s="1">
        <v>0.3055555555555555</v>
      </c>
      <c r="J6">
        <v>9.8</v>
      </c>
      <c r="K6">
        <v>8.9</v>
      </c>
      <c r="L6" s="1">
        <v>0.2708333333333333</v>
      </c>
      <c r="M6">
        <v>4</v>
      </c>
      <c r="N6" s="1">
        <v>0.2847222222222222</v>
      </c>
      <c r="O6">
        <v>0</v>
      </c>
      <c r="P6">
        <v>0</v>
      </c>
      <c r="Q6">
        <v>0</v>
      </c>
      <c r="R6">
        <v>0</v>
      </c>
      <c r="S6">
        <v>0</v>
      </c>
      <c r="T6">
        <f t="shared" si="0"/>
        <v>534</v>
      </c>
      <c r="U6">
        <f t="shared" si="1"/>
        <v>32040</v>
      </c>
      <c r="V6" s="3">
        <f t="shared" si="2"/>
        <v>32.04</v>
      </c>
    </row>
    <row r="7" spans="1:22" ht="12.75">
      <c r="A7" s="5">
        <v>40853</v>
      </c>
      <c r="B7" t="s">
        <v>18</v>
      </c>
      <c r="C7" t="s">
        <v>19</v>
      </c>
      <c r="D7" t="s">
        <v>20</v>
      </c>
      <c r="E7">
        <v>535</v>
      </c>
      <c r="F7">
        <v>16</v>
      </c>
      <c r="G7" s="1">
        <v>0.5347222222222222</v>
      </c>
      <c r="H7">
        <v>5.9</v>
      </c>
      <c r="I7" s="1">
        <v>0.2916666666666667</v>
      </c>
      <c r="J7">
        <v>11</v>
      </c>
      <c r="K7">
        <v>6.1</v>
      </c>
      <c r="L7" s="1">
        <v>0.11805555555555557</v>
      </c>
      <c r="M7">
        <v>2.9</v>
      </c>
      <c r="N7" s="1">
        <v>0.4861111111111111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366</v>
      </c>
      <c r="U7">
        <f t="shared" si="1"/>
        <v>21960</v>
      </c>
      <c r="V7" s="3">
        <f t="shared" si="2"/>
        <v>21.96</v>
      </c>
    </row>
    <row r="8" spans="1:22" ht="12.75">
      <c r="A8" s="5">
        <v>40854</v>
      </c>
      <c r="B8" t="s">
        <v>18</v>
      </c>
      <c r="C8" t="s">
        <v>19</v>
      </c>
      <c r="D8" t="s">
        <v>20</v>
      </c>
      <c r="E8">
        <v>535</v>
      </c>
      <c r="F8">
        <v>15.8</v>
      </c>
      <c r="G8" s="1">
        <v>0.5972222222222222</v>
      </c>
      <c r="H8">
        <v>8.9</v>
      </c>
      <c r="I8" s="1">
        <v>0.0763888888888889</v>
      </c>
      <c r="J8">
        <v>12.4</v>
      </c>
      <c r="K8">
        <v>4.2</v>
      </c>
      <c r="L8" s="1">
        <v>0.9444444444444445</v>
      </c>
      <c r="M8">
        <v>2.5</v>
      </c>
      <c r="N8" s="1">
        <v>0.9444444444444445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252</v>
      </c>
      <c r="U8">
        <f t="shared" si="1"/>
        <v>15120</v>
      </c>
      <c r="V8" s="3">
        <f t="shared" si="2"/>
        <v>15.12</v>
      </c>
    </row>
    <row r="9" spans="1:22" ht="12.75">
      <c r="A9" s="5">
        <v>40855</v>
      </c>
      <c r="B9" t="s">
        <v>18</v>
      </c>
      <c r="C9" t="s">
        <v>19</v>
      </c>
      <c r="D9" t="s">
        <v>20</v>
      </c>
      <c r="E9">
        <v>535</v>
      </c>
      <c r="F9">
        <v>17.3</v>
      </c>
      <c r="G9" s="1">
        <v>0.5069444444444444</v>
      </c>
      <c r="H9">
        <v>7.2</v>
      </c>
      <c r="I9" s="1">
        <v>0.3055555555555555</v>
      </c>
      <c r="J9">
        <v>12.3</v>
      </c>
      <c r="K9">
        <v>5.5</v>
      </c>
      <c r="L9" s="1">
        <v>0.6041666666666666</v>
      </c>
      <c r="M9">
        <v>3.1</v>
      </c>
      <c r="N9" s="1">
        <v>0.5069444444444444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330</v>
      </c>
      <c r="U9">
        <f t="shared" si="1"/>
        <v>19800</v>
      </c>
      <c r="V9" s="3">
        <f t="shared" si="2"/>
        <v>19.8</v>
      </c>
    </row>
    <row r="10" spans="1:22" ht="12.75">
      <c r="A10" s="5">
        <v>40856</v>
      </c>
      <c r="B10" t="s">
        <v>18</v>
      </c>
      <c r="C10" t="s">
        <v>19</v>
      </c>
      <c r="D10" t="s">
        <v>20</v>
      </c>
      <c r="E10">
        <v>535</v>
      </c>
      <c r="F10">
        <v>17.9</v>
      </c>
      <c r="G10" s="1">
        <v>0.5555555555555556</v>
      </c>
      <c r="H10">
        <v>7.1</v>
      </c>
      <c r="I10" s="1">
        <v>0.2777777777777778</v>
      </c>
      <c r="J10">
        <v>12.5</v>
      </c>
      <c r="K10">
        <v>8.2</v>
      </c>
      <c r="L10" s="1">
        <v>0.46527777777777773</v>
      </c>
      <c r="M10">
        <v>3.9</v>
      </c>
      <c r="N10" s="1">
        <v>0.4513888888888889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491.99999999999994</v>
      </c>
      <c r="U10">
        <f t="shared" si="1"/>
        <v>29519.999999999996</v>
      </c>
      <c r="V10" s="3">
        <f t="shared" si="2"/>
        <v>29.519999999999996</v>
      </c>
    </row>
    <row r="11" spans="1:22" ht="12.75">
      <c r="A11" s="5">
        <v>40857</v>
      </c>
      <c r="G11" s="1"/>
      <c r="I11" s="1"/>
      <c r="L11" s="1"/>
      <c r="N11" s="1"/>
      <c r="T11">
        <f t="shared" si="0"/>
        <v>0</v>
      </c>
      <c r="U11">
        <f t="shared" si="1"/>
        <v>0</v>
      </c>
      <c r="V11" s="3">
        <f t="shared" si="2"/>
        <v>0</v>
      </c>
    </row>
    <row r="12" spans="1:22" ht="12.75">
      <c r="A12" s="5">
        <v>40858</v>
      </c>
      <c r="B12" t="s">
        <v>18</v>
      </c>
      <c r="C12" t="s">
        <v>19</v>
      </c>
      <c r="D12" t="s">
        <v>20</v>
      </c>
      <c r="E12">
        <v>535</v>
      </c>
      <c r="F12">
        <v>23.4</v>
      </c>
      <c r="G12" s="1">
        <v>0.5902777777777778</v>
      </c>
      <c r="H12">
        <v>11.2</v>
      </c>
      <c r="I12" s="1">
        <v>0.3055555555555555</v>
      </c>
      <c r="J12">
        <v>17.3</v>
      </c>
      <c r="K12">
        <v>9.9</v>
      </c>
      <c r="L12" s="1">
        <v>0.6736111111111112</v>
      </c>
      <c r="M12">
        <v>7.1</v>
      </c>
      <c r="N12" s="1">
        <v>0.6319444444444444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594</v>
      </c>
      <c r="U12">
        <f t="shared" si="1"/>
        <v>35640</v>
      </c>
      <c r="V12" s="3">
        <f t="shared" si="2"/>
        <v>35.64</v>
      </c>
    </row>
    <row r="13" spans="1:22" ht="12.75">
      <c r="A13" s="5">
        <v>40859</v>
      </c>
      <c r="B13" t="s">
        <v>18</v>
      </c>
      <c r="C13" t="s">
        <v>19</v>
      </c>
      <c r="D13" t="s">
        <v>20</v>
      </c>
      <c r="E13">
        <v>535</v>
      </c>
      <c r="F13">
        <v>26.5</v>
      </c>
      <c r="G13" s="1">
        <v>0.5555555555555556</v>
      </c>
      <c r="H13">
        <v>12.9</v>
      </c>
      <c r="I13" s="1">
        <v>0.16666666666666666</v>
      </c>
      <c r="J13">
        <v>19.7</v>
      </c>
      <c r="K13">
        <v>9.5</v>
      </c>
      <c r="L13" s="1">
        <v>0.8333333333333334</v>
      </c>
      <c r="M13">
        <v>4.2</v>
      </c>
      <c r="N13" s="1">
        <v>0.5694444444444444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0"/>
        <v>570</v>
      </c>
      <c r="U13">
        <f t="shared" si="1"/>
        <v>34200</v>
      </c>
      <c r="V13" s="3">
        <f t="shared" si="2"/>
        <v>34.2</v>
      </c>
    </row>
    <row r="14" spans="1:22" ht="12.75">
      <c r="A14" s="5">
        <v>40860</v>
      </c>
      <c r="B14" t="s">
        <v>18</v>
      </c>
      <c r="C14" t="s">
        <v>19</v>
      </c>
      <c r="D14" t="s">
        <v>20</v>
      </c>
      <c r="E14">
        <v>535</v>
      </c>
      <c r="F14">
        <v>21.9</v>
      </c>
      <c r="G14" s="1">
        <v>0.6180555555555556</v>
      </c>
      <c r="H14">
        <v>13</v>
      </c>
      <c r="I14" s="1">
        <v>0.2916666666666667</v>
      </c>
      <c r="J14">
        <v>17.5</v>
      </c>
      <c r="K14">
        <v>12.4</v>
      </c>
      <c r="L14" s="1">
        <v>0.34027777777777773</v>
      </c>
      <c r="M14">
        <v>7</v>
      </c>
      <c r="N14" s="1">
        <v>0.3333333333333333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744</v>
      </c>
      <c r="U14">
        <f t="shared" si="1"/>
        <v>44640</v>
      </c>
      <c r="V14" s="3">
        <f t="shared" si="2"/>
        <v>44.64</v>
      </c>
    </row>
    <row r="15" spans="1:22" ht="12.75">
      <c r="A15" s="5">
        <v>40861</v>
      </c>
      <c r="B15" t="s">
        <v>18</v>
      </c>
      <c r="C15" t="s">
        <v>19</v>
      </c>
      <c r="D15" t="s">
        <v>20</v>
      </c>
      <c r="E15">
        <v>535</v>
      </c>
      <c r="F15">
        <v>16.5</v>
      </c>
      <c r="G15" s="1">
        <v>0.47222222222222227</v>
      </c>
      <c r="H15">
        <v>8.5</v>
      </c>
      <c r="I15" s="1">
        <v>0.9513888888888888</v>
      </c>
      <c r="J15">
        <v>12.5</v>
      </c>
      <c r="K15">
        <v>22.4</v>
      </c>
      <c r="L15" s="1">
        <v>0.4861111111111111</v>
      </c>
      <c r="M15">
        <v>12.1</v>
      </c>
      <c r="N15" s="1">
        <v>0.4861111111111111</v>
      </c>
      <c r="O15">
        <v>4.2</v>
      </c>
      <c r="P15">
        <v>0</v>
      </c>
      <c r="Q15">
        <v>0</v>
      </c>
      <c r="R15">
        <v>4</v>
      </c>
      <c r="S15">
        <v>0.2</v>
      </c>
      <c r="T15">
        <f t="shared" si="0"/>
        <v>1344</v>
      </c>
      <c r="U15">
        <f t="shared" si="1"/>
        <v>80640</v>
      </c>
      <c r="V15" s="3">
        <f t="shared" si="2"/>
        <v>80.64</v>
      </c>
    </row>
    <row r="16" spans="1:22" ht="12.75">
      <c r="A16" s="5">
        <v>40862</v>
      </c>
      <c r="B16" t="s">
        <v>18</v>
      </c>
      <c r="C16" t="s">
        <v>19</v>
      </c>
      <c r="D16" t="s">
        <v>20</v>
      </c>
      <c r="E16">
        <v>535</v>
      </c>
      <c r="F16">
        <v>15.6</v>
      </c>
      <c r="G16" s="1">
        <v>0.576388888888889</v>
      </c>
      <c r="H16">
        <v>8.5</v>
      </c>
      <c r="I16" s="1">
        <v>0.3055555555555555</v>
      </c>
      <c r="J16">
        <v>12.1</v>
      </c>
      <c r="K16">
        <v>8.2</v>
      </c>
      <c r="L16" s="1">
        <v>0.46527777777777773</v>
      </c>
      <c r="M16">
        <v>4.6</v>
      </c>
      <c r="N16" s="1">
        <v>0.46527777777777773</v>
      </c>
      <c r="O16">
        <v>1.4</v>
      </c>
      <c r="P16">
        <v>0</v>
      </c>
      <c r="Q16">
        <v>0</v>
      </c>
      <c r="R16">
        <v>1</v>
      </c>
      <c r="S16">
        <v>0.4</v>
      </c>
      <c r="T16">
        <f t="shared" si="0"/>
        <v>491.99999999999994</v>
      </c>
      <c r="U16">
        <f t="shared" si="1"/>
        <v>29519.999999999996</v>
      </c>
      <c r="V16" s="3">
        <f t="shared" si="2"/>
        <v>29.519999999999996</v>
      </c>
    </row>
    <row r="17" spans="1:22" ht="12.75">
      <c r="A17" s="5">
        <v>40863</v>
      </c>
      <c r="B17" t="s">
        <v>18</v>
      </c>
      <c r="C17" t="s">
        <v>19</v>
      </c>
      <c r="D17" t="s">
        <v>20</v>
      </c>
      <c r="E17">
        <v>535</v>
      </c>
      <c r="F17">
        <v>15.5</v>
      </c>
      <c r="G17" s="1">
        <v>0.576388888888889</v>
      </c>
      <c r="H17">
        <v>8.2</v>
      </c>
      <c r="I17" s="1">
        <v>0.2916666666666667</v>
      </c>
      <c r="J17">
        <v>11.9</v>
      </c>
      <c r="K17">
        <v>4.5</v>
      </c>
      <c r="L17" s="1">
        <v>0.5902777777777778</v>
      </c>
      <c r="M17">
        <v>2.1</v>
      </c>
      <c r="N17" s="1">
        <v>0.5902777777777778</v>
      </c>
      <c r="O17">
        <v>0.2</v>
      </c>
      <c r="P17">
        <v>0</v>
      </c>
      <c r="Q17">
        <v>0.2</v>
      </c>
      <c r="R17">
        <v>0</v>
      </c>
      <c r="S17">
        <v>0</v>
      </c>
      <c r="T17">
        <f t="shared" si="0"/>
        <v>270</v>
      </c>
      <c r="U17">
        <f t="shared" si="1"/>
        <v>16200</v>
      </c>
      <c r="V17" s="3">
        <f t="shared" si="2"/>
        <v>16.2</v>
      </c>
    </row>
    <row r="18" spans="1:22" ht="12.75">
      <c r="A18" s="5">
        <v>40864</v>
      </c>
      <c r="B18" t="s">
        <v>18</v>
      </c>
      <c r="C18" t="s">
        <v>19</v>
      </c>
      <c r="D18" t="s">
        <v>20</v>
      </c>
      <c r="E18">
        <v>535</v>
      </c>
      <c r="F18">
        <v>19</v>
      </c>
      <c r="G18" s="1">
        <v>0.6041666666666666</v>
      </c>
      <c r="H18">
        <v>7.1</v>
      </c>
      <c r="I18" s="1">
        <v>0.2708333333333333</v>
      </c>
      <c r="J18">
        <v>13.1</v>
      </c>
      <c r="K18">
        <v>4.6</v>
      </c>
      <c r="L18" s="1">
        <v>0.576388888888889</v>
      </c>
      <c r="M18">
        <v>2.2</v>
      </c>
      <c r="N18" s="1">
        <v>0.576388888888889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276</v>
      </c>
      <c r="U18">
        <f t="shared" si="1"/>
        <v>16560</v>
      </c>
      <c r="V18" s="3">
        <f t="shared" si="2"/>
        <v>16.56</v>
      </c>
    </row>
    <row r="19" spans="1:22" ht="12.75">
      <c r="A19" s="5">
        <v>40865</v>
      </c>
      <c r="B19" t="s">
        <v>18</v>
      </c>
      <c r="C19" t="s">
        <v>19</v>
      </c>
      <c r="D19" t="s">
        <v>20</v>
      </c>
      <c r="E19">
        <v>535</v>
      </c>
      <c r="F19">
        <v>19.4</v>
      </c>
      <c r="G19" s="1">
        <v>0.576388888888889</v>
      </c>
      <c r="H19">
        <v>7.9</v>
      </c>
      <c r="I19" s="1">
        <v>0.25</v>
      </c>
      <c r="J19">
        <v>13.7</v>
      </c>
      <c r="K19">
        <v>10.5</v>
      </c>
      <c r="L19" s="1">
        <v>0.8333333333333334</v>
      </c>
      <c r="M19">
        <v>7.2</v>
      </c>
      <c r="N19" s="1">
        <v>0.8333333333333334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0"/>
        <v>630</v>
      </c>
      <c r="U19">
        <f t="shared" si="1"/>
        <v>37800</v>
      </c>
      <c r="V19" s="3">
        <f t="shared" si="2"/>
        <v>37.8</v>
      </c>
    </row>
    <row r="20" spans="1:22" ht="12.75">
      <c r="A20" s="5">
        <v>40866</v>
      </c>
      <c r="B20" t="s">
        <v>18</v>
      </c>
      <c r="C20" t="s">
        <v>19</v>
      </c>
      <c r="D20" t="s">
        <v>20</v>
      </c>
      <c r="E20">
        <v>535</v>
      </c>
      <c r="F20">
        <v>13.6</v>
      </c>
      <c r="G20" s="1">
        <v>0.576388888888889</v>
      </c>
      <c r="H20">
        <v>9.9</v>
      </c>
      <c r="I20" s="1">
        <v>0.9236111111111112</v>
      </c>
      <c r="J20">
        <v>11.8</v>
      </c>
      <c r="K20">
        <v>13.3</v>
      </c>
      <c r="L20" s="1">
        <v>0.5902777777777778</v>
      </c>
      <c r="M20">
        <v>6.4</v>
      </c>
      <c r="N20" s="1">
        <v>0.5902777777777778</v>
      </c>
      <c r="O20">
        <v>6.2</v>
      </c>
      <c r="P20">
        <v>0</v>
      </c>
      <c r="Q20">
        <v>3.4</v>
      </c>
      <c r="R20">
        <v>1.8</v>
      </c>
      <c r="S20">
        <v>1</v>
      </c>
      <c r="T20">
        <f t="shared" si="0"/>
        <v>798</v>
      </c>
      <c r="U20">
        <f t="shared" si="1"/>
        <v>47880</v>
      </c>
      <c r="V20" s="3">
        <f t="shared" si="2"/>
        <v>47.88</v>
      </c>
    </row>
    <row r="21" spans="1:22" ht="12.75">
      <c r="A21" s="5">
        <v>40867</v>
      </c>
      <c r="B21" t="s">
        <v>18</v>
      </c>
      <c r="C21" t="s">
        <v>19</v>
      </c>
      <c r="D21" t="s">
        <v>20</v>
      </c>
      <c r="E21">
        <v>535</v>
      </c>
      <c r="F21">
        <v>12.2</v>
      </c>
      <c r="G21" s="1">
        <v>0.5972222222222222</v>
      </c>
      <c r="H21">
        <v>8.4</v>
      </c>
      <c r="I21" s="1">
        <v>0.3263888888888889</v>
      </c>
      <c r="J21">
        <v>10.3</v>
      </c>
      <c r="K21">
        <v>5.8</v>
      </c>
      <c r="L21" s="1">
        <v>0.020833333333333332</v>
      </c>
      <c r="M21">
        <v>3.3</v>
      </c>
      <c r="N21" s="1">
        <v>0.020833333333333332</v>
      </c>
      <c r="O21">
        <v>1.6</v>
      </c>
      <c r="P21">
        <v>0</v>
      </c>
      <c r="Q21">
        <v>0.6</v>
      </c>
      <c r="R21">
        <v>1</v>
      </c>
      <c r="S21">
        <v>0</v>
      </c>
      <c r="T21">
        <f t="shared" si="0"/>
        <v>348</v>
      </c>
      <c r="U21">
        <f t="shared" si="1"/>
        <v>20880</v>
      </c>
      <c r="V21" s="3">
        <f t="shared" si="2"/>
        <v>20.88</v>
      </c>
    </row>
    <row r="22" spans="1:22" ht="12.75">
      <c r="A22" s="5">
        <v>40868</v>
      </c>
      <c r="B22" t="s">
        <v>18</v>
      </c>
      <c r="C22" t="s">
        <v>19</v>
      </c>
      <c r="D22" t="s">
        <v>20</v>
      </c>
      <c r="E22">
        <v>535</v>
      </c>
      <c r="F22">
        <v>13.8</v>
      </c>
      <c r="G22" s="1">
        <v>0.4444444444444444</v>
      </c>
      <c r="H22">
        <v>9.2</v>
      </c>
      <c r="I22" s="1">
        <v>0.2847222222222222</v>
      </c>
      <c r="J22">
        <v>11.5</v>
      </c>
      <c r="K22">
        <v>9.3</v>
      </c>
      <c r="L22" s="1">
        <v>0.8680555555555555</v>
      </c>
      <c r="M22">
        <v>5.1</v>
      </c>
      <c r="N22" s="1">
        <v>0.875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558</v>
      </c>
      <c r="U22">
        <f t="shared" si="1"/>
        <v>33480</v>
      </c>
      <c r="V22" s="3">
        <f t="shared" si="2"/>
        <v>33.48</v>
      </c>
    </row>
    <row r="23" spans="1:22" ht="12.75">
      <c r="A23" s="5">
        <v>40869</v>
      </c>
      <c r="B23" t="s">
        <v>18</v>
      </c>
      <c r="C23" t="s">
        <v>19</v>
      </c>
      <c r="D23" t="s">
        <v>20</v>
      </c>
      <c r="E23">
        <v>535</v>
      </c>
      <c r="F23">
        <v>10.6</v>
      </c>
      <c r="G23" s="1">
        <v>0</v>
      </c>
      <c r="H23">
        <v>6.4</v>
      </c>
      <c r="I23" s="1">
        <v>0.3263888888888889</v>
      </c>
      <c r="J23">
        <v>8.5</v>
      </c>
      <c r="K23">
        <v>10.3</v>
      </c>
      <c r="L23" s="1">
        <v>0.19444444444444445</v>
      </c>
      <c r="M23">
        <v>4.1</v>
      </c>
      <c r="N23" s="1">
        <v>0.16666666666666666</v>
      </c>
      <c r="O23">
        <v>0.2</v>
      </c>
      <c r="P23">
        <v>0</v>
      </c>
      <c r="Q23">
        <v>0</v>
      </c>
      <c r="R23">
        <v>0</v>
      </c>
      <c r="S23">
        <v>0.2</v>
      </c>
      <c r="T23">
        <f t="shared" si="0"/>
        <v>618</v>
      </c>
      <c r="U23">
        <f>T23*60</f>
        <v>37080</v>
      </c>
      <c r="V23" s="3">
        <f>U23/1000</f>
        <v>37.08</v>
      </c>
    </row>
    <row r="24" spans="1:22" ht="12.75">
      <c r="A24" s="5">
        <v>40870</v>
      </c>
      <c r="B24" t="s">
        <v>18</v>
      </c>
      <c r="C24" t="s">
        <v>19</v>
      </c>
      <c r="D24" t="s">
        <v>20</v>
      </c>
      <c r="E24">
        <v>535</v>
      </c>
      <c r="F24">
        <v>15.4</v>
      </c>
      <c r="G24" s="1">
        <v>0.6597222222222222</v>
      </c>
      <c r="H24">
        <v>7.4</v>
      </c>
      <c r="I24" s="1">
        <v>0.2222222222222222</v>
      </c>
      <c r="J24">
        <v>11.4</v>
      </c>
      <c r="K24">
        <v>8.8</v>
      </c>
      <c r="L24" s="1">
        <v>0.576388888888889</v>
      </c>
      <c r="M24">
        <v>3.6</v>
      </c>
      <c r="N24" s="1">
        <v>0.576388888888889</v>
      </c>
      <c r="O24">
        <v>0.4</v>
      </c>
      <c r="P24">
        <v>0.4</v>
      </c>
      <c r="Q24">
        <v>0</v>
      </c>
      <c r="R24">
        <v>0</v>
      </c>
      <c r="S24">
        <v>0</v>
      </c>
      <c r="T24">
        <f t="shared" si="0"/>
        <v>528</v>
      </c>
      <c r="U24">
        <f t="shared" si="1"/>
        <v>31680</v>
      </c>
      <c r="V24" s="3">
        <f t="shared" si="2"/>
        <v>31.68</v>
      </c>
    </row>
    <row r="25" spans="1:22" ht="12.75">
      <c r="A25" s="5">
        <v>40871</v>
      </c>
      <c r="B25" t="s">
        <v>18</v>
      </c>
      <c r="C25" t="s">
        <v>19</v>
      </c>
      <c r="D25" t="s">
        <v>20</v>
      </c>
      <c r="E25">
        <v>535</v>
      </c>
      <c r="F25">
        <v>15.3</v>
      </c>
      <c r="G25" s="1">
        <v>0.46527777777777773</v>
      </c>
      <c r="H25">
        <v>7.9</v>
      </c>
      <c r="I25" s="1">
        <v>0.3055555555555555</v>
      </c>
      <c r="J25">
        <v>11.6</v>
      </c>
      <c r="K25">
        <v>5.5</v>
      </c>
      <c r="L25" s="1">
        <v>0.47222222222222227</v>
      </c>
      <c r="M25">
        <v>2.5</v>
      </c>
      <c r="N25" s="1">
        <v>0.4513888888888889</v>
      </c>
      <c r="O25">
        <v>0.2</v>
      </c>
      <c r="P25">
        <v>0.2</v>
      </c>
      <c r="Q25">
        <v>0</v>
      </c>
      <c r="R25">
        <v>0</v>
      </c>
      <c r="S25">
        <v>0</v>
      </c>
      <c r="T25">
        <f t="shared" si="0"/>
        <v>330</v>
      </c>
      <c r="U25">
        <f t="shared" si="1"/>
        <v>19800</v>
      </c>
      <c r="V25" s="3">
        <f t="shared" si="2"/>
        <v>19.8</v>
      </c>
    </row>
    <row r="26" spans="1:22" ht="12.75">
      <c r="A26" s="5">
        <v>40872</v>
      </c>
      <c r="B26" t="s">
        <v>18</v>
      </c>
      <c r="C26" t="s">
        <v>19</v>
      </c>
      <c r="D26" t="s">
        <v>20</v>
      </c>
      <c r="E26">
        <v>535</v>
      </c>
      <c r="F26">
        <v>17.5</v>
      </c>
      <c r="G26" s="1">
        <v>0.6458333333333334</v>
      </c>
      <c r="H26">
        <v>7</v>
      </c>
      <c r="I26" s="1">
        <v>0.25</v>
      </c>
      <c r="J26">
        <v>12.3</v>
      </c>
      <c r="K26">
        <v>5.5</v>
      </c>
      <c r="L26" s="1">
        <v>0.5625</v>
      </c>
      <c r="M26">
        <v>2.5</v>
      </c>
      <c r="N26" s="1">
        <v>0.5625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0"/>
        <v>330</v>
      </c>
      <c r="U26">
        <f t="shared" si="1"/>
        <v>19800</v>
      </c>
      <c r="V26" s="3">
        <f t="shared" si="2"/>
        <v>19.8</v>
      </c>
    </row>
    <row r="27" spans="1:22" ht="12.75">
      <c r="A27" s="5">
        <v>40873</v>
      </c>
      <c r="G27" s="1"/>
      <c r="I27" s="1"/>
      <c r="L27" s="1"/>
      <c r="N27" s="1"/>
      <c r="T27">
        <f t="shared" si="0"/>
        <v>0</v>
      </c>
      <c r="U27">
        <f t="shared" si="1"/>
        <v>0</v>
      </c>
      <c r="V27" s="3">
        <f t="shared" si="2"/>
        <v>0</v>
      </c>
    </row>
    <row r="28" spans="1:22" ht="12.75">
      <c r="A28" s="5">
        <v>40874</v>
      </c>
      <c r="G28" s="1"/>
      <c r="I28" s="1"/>
      <c r="L28" s="1"/>
      <c r="N28" s="1"/>
      <c r="T28">
        <f t="shared" si="0"/>
        <v>0</v>
      </c>
      <c r="U28">
        <f t="shared" si="1"/>
        <v>0</v>
      </c>
      <c r="V28" s="3">
        <f t="shared" si="2"/>
        <v>0</v>
      </c>
    </row>
    <row r="29" spans="1:22" ht="12.75">
      <c r="A29" s="5">
        <v>40875</v>
      </c>
      <c r="G29" s="1"/>
      <c r="I29" s="1"/>
      <c r="L29" s="1"/>
      <c r="N29" s="1"/>
      <c r="T29">
        <f t="shared" si="0"/>
        <v>0</v>
      </c>
      <c r="U29">
        <f t="shared" si="1"/>
        <v>0</v>
      </c>
      <c r="V29" s="3">
        <f t="shared" si="2"/>
        <v>0</v>
      </c>
    </row>
    <row r="30" spans="1:22" ht="12.75">
      <c r="A30" s="5">
        <v>40876</v>
      </c>
      <c r="G30" s="1"/>
      <c r="I30" s="1"/>
      <c r="L30" s="1"/>
      <c r="N30" s="1"/>
      <c r="T30">
        <f t="shared" si="0"/>
        <v>0</v>
      </c>
      <c r="U30">
        <f t="shared" si="1"/>
        <v>0</v>
      </c>
      <c r="V30" s="3">
        <f t="shared" si="2"/>
        <v>0</v>
      </c>
    </row>
    <row r="31" spans="1:22" ht="12.75">
      <c r="A31" s="5">
        <v>40877</v>
      </c>
      <c r="G31" s="1"/>
      <c r="I31" s="1"/>
      <c r="L31" s="1"/>
      <c r="N31" s="1"/>
      <c r="T31">
        <f t="shared" si="0"/>
        <v>0</v>
      </c>
      <c r="U31">
        <f t="shared" si="1"/>
        <v>0</v>
      </c>
      <c r="V31" s="3">
        <f t="shared" si="2"/>
        <v>0</v>
      </c>
    </row>
    <row r="33" spans="1:4" ht="12.75">
      <c r="A33" s="6" t="s">
        <v>16</v>
      </c>
      <c r="B33" s="6"/>
      <c r="C33" s="6"/>
      <c r="D33">
        <f>SUM('Datos diarios Noviembre2011'!O2:O31)</f>
        <v>30.399999999999995</v>
      </c>
    </row>
    <row r="34" ht="12.75">
      <c r="V34" s="3">
        <f>SUM(V2:V33)</f>
        <v>820.4399999999998</v>
      </c>
    </row>
    <row r="38" spans="5:7" ht="12.75">
      <c r="E38" s="2"/>
      <c r="G38" s="1"/>
    </row>
    <row r="39" spans="5:7" ht="12.75">
      <c r="E39" s="2"/>
      <c r="G39" s="1"/>
    </row>
  </sheetData>
  <mergeCells count="1">
    <mergeCell ref="A33:C3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6" sqref="C36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2011-11-27T00:31:16Z</dcterms:modified>
  <cp:category/>
  <cp:version/>
  <cp:contentType/>
  <cp:contentStatus/>
</cp:coreProperties>
</file>